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Лист1!$B$6:$E$1050</definedName>
  </definedNames>
  <calcPr calcId="145621"/>
</workbook>
</file>

<file path=xl/calcChain.xml><?xml version="1.0" encoding="utf-8"?>
<calcChain xmlns="http://schemas.openxmlformats.org/spreadsheetml/2006/main">
  <c r="E469" i="1" l="1"/>
  <c r="E526" i="1"/>
  <c r="E567" i="1"/>
  <c r="E564" i="1"/>
  <c r="E561" i="1"/>
  <c r="E566" i="1"/>
  <c r="E565" i="1"/>
  <c r="E562" i="1"/>
  <c r="C562" i="1" s="1"/>
  <c r="C561" i="1"/>
  <c r="E559" i="1"/>
  <c r="E555" i="1"/>
  <c r="E546" i="1"/>
  <c r="E544" i="1"/>
  <c r="E543" i="1"/>
  <c r="E570" i="1"/>
  <c r="E581" i="1"/>
  <c r="E583" i="1"/>
  <c r="E580" i="1"/>
  <c r="C580" i="1" s="1"/>
  <c r="E579" i="1"/>
  <c r="C579" i="1" s="1"/>
  <c r="E578" i="1"/>
  <c r="E577" i="1"/>
  <c r="E576" i="1"/>
  <c r="C576" i="1" s="1"/>
  <c r="E575" i="1"/>
  <c r="C575" i="1" s="1"/>
  <c r="E574" i="1"/>
  <c r="E573" i="1"/>
  <c r="E572" i="1"/>
  <c r="C572" i="1" s="1"/>
  <c r="E571" i="1"/>
  <c r="C1050" i="1"/>
  <c r="C1049" i="1"/>
  <c r="C1048" i="1"/>
  <c r="C1047" i="1"/>
  <c r="C1046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7" i="1"/>
  <c r="C1025" i="1"/>
  <c r="C1024" i="1"/>
  <c r="C1023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6" i="1"/>
  <c r="C1005" i="1"/>
  <c r="C1004" i="1"/>
  <c r="C1003" i="1"/>
  <c r="C1002" i="1"/>
  <c r="C1001" i="1"/>
  <c r="C1000" i="1"/>
  <c r="C999" i="1"/>
  <c r="C997" i="1"/>
  <c r="C996" i="1"/>
  <c r="C995" i="1"/>
  <c r="C993" i="1"/>
  <c r="C992" i="1"/>
  <c r="C991" i="1"/>
  <c r="C990" i="1"/>
  <c r="C989" i="1"/>
  <c r="C988" i="1"/>
  <c r="C987" i="1"/>
  <c r="C986" i="1"/>
  <c r="C985" i="1"/>
  <c r="C984" i="1"/>
  <c r="C982" i="1"/>
  <c r="C981" i="1"/>
  <c r="C980" i="1"/>
  <c r="C979" i="1"/>
  <c r="C978" i="1"/>
  <c r="C977" i="1"/>
  <c r="C976" i="1"/>
  <c r="C974" i="1"/>
  <c r="C973" i="1"/>
  <c r="C972" i="1"/>
  <c r="C971" i="1"/>
  <c r="C970" i="1"/>
  <c r="C969" i="1"/>
  <c r="C967" i="1"/>
  <c r="C966" i="1"/>
  <c r="C965" i="1"/>
  <c r="C964" i="1"/>
  <c r="C963" i="1"/>
  <c r="C962" i="1"/>
  <c r="C961" i="1"/>
  <c r="C960" i="1"/>
  <c r="C959" i="1"/>
  <c r="C957" i="1"/>
  <c r="C956" i="1"/>
  <c r="C955" i="1"/>
  <c r="C954" i="1"/>
  <c r="C953" i="1"/>
  <c r="C952" i="1"/>
  <c r="C951" i="1"/>
  <c r="C950" i="1"/>
  <c r="C949" i="1"/>
  <c r="C948" i="1"/>
  <c r="C946" i="1"/>
  <c r="C945" i="1"/>
  <c r="C943" i="1"/>
  <c r="C942" i="1"/>
  <c r="C941" i="1"/>
  <c r="C940" i="1"/>
  <c r="C939" i="1"/>
  <c r="C938" i="1"/>
  <c r="C937" i="1"/>
  <c r="C936" i="1"/>
  <c r="C935" i="1"/>
  <c r="C933" i="1"/>
  <c r="C932" i="1"/>
  <c r="C931" i="1"/>
  <c r="C930" i="1"/>
  <c r="C929" i="1"/>
  <c r="C928" i="1"/>
  <c r="C927" i="1"/>
  <c r="C926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8" i="1"/>
  <c r="C887" i="1"/>
  <c r="C886" i="1"/>
  <c r="C885" i="1"/>
  <c r="C884" i="1"/>
  <c r="C883" i="1"/>
  <c r="C882" i="1"/>
  <c r="C881" i="1"/>
  <c r="C880" i="1"/>
  <c r="C879" i="1"/>
  <c r="C878" i="1"/>
  <c r="C876" i="1"/>
  <c r="C875" i="1"/>
  <c r="C874" i="1"/>
  <c r="C872" i="1"/>
  <c r="C871" i="1"/>
  <c r="C870" i="1"/>
  <c r="C869" i="1"/>
  <c r="C868" i="1"/>
  <c r="C866" i="1"/>
  <c r="C865" i="1"/>
  <c r="C864" i="1"/>
  <c r="C863" i="1"/>
  <c r="C862" i="1"/>
  <c r="C861" i="1"/>
  <c r="C860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5" i="1"/>
  <c r="C844" i="1"/>
  <c r="C843" i="1"/>
  <c r="C842" i="1"/>
  <c r="C841" i="1"/>
  <c r="C839" i="1"/>
  <c r="C838" i="1"/>
  <c r="C837" i="1"/>
  <c r="C836" i="1"/>
  <c r="C834" i="1"/>
  <c r="C833" i="1"/>
  <c r="C832" i="1"/>
  <c r="C830" i="1"/>
  <c r="C829" i="1"/>
  <c r="C828" i="1"/>
  <c r="C827" i="1"/>
  <c r="C826" i="1"/>
  <c r="C825" i="1"/>
  <c r="C824" i="1"/>
  <c r="C823" i="1"/>
  <c r="C821" i="1"/>
  <c r="C820" i="1"/>
  <c r="C819" i="1"/>
  <c r="C818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1" i="1"/>
  <c r="C800" i="1"/>
  <c r="C799" i="1"/>
  <c r="C798" i="1"/>
  <c r="C797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79" i="1"/>
  <c r="C778" i="1"/>
  <c r="C777" i="1"/>
  <c r="C776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1" i="1"/>
  <c r="C760" i="1"/>
  <c r="C759" i="1"/>
  <c r="C758" i="1"/>
  <c r="C757" i="1"/>
  <c r="C755" i="1"/>
  <c r="C754" i="1"/>
  <c r="C753" i="1"/>
  <c r="C752" i="1"/>
  <c r="C751" i="1"/>
  <c r="C749" i="1"/>
  <c r="C748" i="1"/>
  <c r="C747" i="1"/>
  <c r="C746" i="1"/>
  <c r="C745" i="1"/>
  <c r="C744" i="1"/>
  <c r="C743" i="1"/>
  <c r="C742" i="1"/>
  <c r="C741" i="1"/>
  <c r="C740" i="1"/>
  <c r="C739" i="1"/>
  <c r="C737" i="1"/>
  <c r="C736" i="1"/>
  <c r="C735" i="1"/>
  <c r="C734" i="1"/>
  <c r="C733" i="1"/>
  <c r="C731" i="1"/>
  <c r="C730" i="1"/>
  <c r="C729" i="1"/>
  <c r="C727" i="1"/>
  <c r="C726" i="1"/>
  <c r="C725" i="1"/>
  <c r="C724" i="1"/>
  <c r="C723" i="1"/>
  <c r="C722" i="1"/>
  <c r="C721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3" i="1"/>
  <c r="C622" i="1"/>
  <c r="C621" i="1"/>
  <c r="C620" i="1"/>
  <c r="C619" i="1"/>
  <c r="C618" i="1"/>
  <c r="C617" i="1"/>
  <c r="C616" i="1"/>
  <c r="C614" i="1"/>
  <c r="C613" i="1"/>
  <c r="C612" i="1"/>
  <c r="C611" i="1"/>
  <c r="C610" i="1"/>
  <c r="C609" i="1"/>
  <c r="C608" i="1"/>
  <c r="C607" i="1"/>
  <c r="C606" i="1"/>
  <c r="C605" i="1"/>
  <c r="C603" i="1"/>
  <c r="C602" i="1"/>
  <c r="C601" i="1"/>
  <c r="C600" i="1"/>
  <c r="C599" i="1"/>
  <c r="C598" i="1"/>
  <c r="C597" i="1"/>
  <c r="C596" i="1"/>
  <c r="C595" i="1"/>
  <c r="C594" i="1"/>
  <c r="C593" i="1"/>
  <c r="C591" i="1"/>
  <c r="C590" i="1"/>
  <c r="C589" i="1"/>
  <c r="C588" i="1"/>
  <c r="C587" i="1"/>
  <c r="C586" i="1"/>
  <c r="C585" i="1"/>
  <c r="C584" i="1"/>
  <c r="C583" i="1"/>
  <c r="C581" i="1"/>
  <c r="C578" i="1"/>
  <c r="C577" i="1"/>
  <c r="C574" i="1"/>
  <c r="C573" i="1"/>
  <c r="C571" i="1"/>
  <c r="C570" i="1"/>
  <c r="C567" i="1"/>
  <c r="C566" i="1"/>
  <c r="C565" i="1"/>
  <c r="C564" i="1"/>
  <c r="C559" i="1"/>
  <c r="C558" i="1"/>
  <c r="C557" i="1"/>
  <c r="C555" i="1"/>
  <c r="C554" i="1"/>
  <c r="C553" i="1"/>
  <c r="C552" i="1"/>
  <c r="C551" i="1"/>
  <c r="C550" i="1"/>
  <c r="C549" i="1"/>
  <c r="C547" i="1"/>
  <c r="C546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1" i="1"/>
  <c r="C530" i="1"/>
  <c r="C529" i="1"/>
  <c r="C528" i="1"/>
  <c r="C527" i="1"/>
  <c r="C526" i="1"/>
  <c r="C524" i="1"/>
  <c r="C523" i="1"/>
  <c r="C522" i="1"/>
  <c r="C521" i="1"/>
  <c r="C520" i="1"/>
  <c r="C519" i="1"/>
  <c r="C518" i="1"/>
  <c r="C516" i="1"/>
  <c r="C515" i="1"/>
  <c r="C514" i="1"/>
  <c r="C513" i="1"/>
  <c r="C512" i="1"/>
  <c r="C511" i="1"/>
  <c r="C509" i="1"/>
  <c r="C508" i="1"/>
  <c r="C507" i="1"/>
  <c r="C506" i="1"/>
  <c r="C505" i="1"/>
  <c r="C504" i="1"/>
  <c r="C501" i="1"/>
  <c r="C500" i="1"/>
  <c r="C499" i="1"/>
  <c r="C498" i="1"/>
  <c r="C496" i="1"/>
  <c r="C495" i="1"/>
  <c r="C493" i="1"/>
  <c r="C492" i="1"/>
  <c r="C491" i="1"/>
  <c r="C490" i="1"/>
  <c r="C489" i="1"/>
  <c r="C486" i="1"/>
  <c r="C485" i="1"/>
  <c r="C484" i="1"/>
  <c r="C483" i="1"/>
  <c r="C482" i="1"/>
  <c r="C481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7" i="1"/>
  <c r="C346" i="1"/>
  <c r="C345" i="1"/>
  <c r="C344" i="1"/>
  <c r="C343" i="1"/>
  <c r="C342" i="1"/>
  <c r="C341" i="1"/>
  <c r="C340" i="1"/>
  <c r="C339" i="1"/>
  <c r="C338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5" i="1"/>
  <c r="C314" i="1"/>
  <c r="C313" i="1"/>
  <c r="C312" i="1"/>
  <c r="C311" i="1"/>
  <c r="C310" i="1"/>
  <c r="C309" i="1"/>
  <c r="C308" i="1"/>
  <c r="C307" i="1"/>
  <c r="C306" i="1"/>
  <c r="C304" i="1"/>
  <c r="C303" i="1"/>
  <c r="C302" i="1"/>
  <c r="C301" i="1"/>
  <c r="C300" i="1"/>
  <c r="C299" i="1"/>
  <c r="C298" i="1"/>
  <c r="C297" i="1"/>
  <c r="C296" i="1"/>
  <c r="C295" i="1"/>
  <c r="C292" i="1"/>
  <c r="C291" i="1"/>
  <c r="C290" i="1"/>
  <c r="C289" i="1"/>
  <c r="C288" i="1"/>
  <c r="C287" i="1"/>
  <c r="C286" i="1"/>
  <c r="C285" i="1"/>
  <c r="C284" i="1"/>
  <c r="C283" i="1"/>
  <c r="C281" i="1"/>
  <c r="C280" i="1"/>
  <c r="C279" i="1"/>
  <c r="C278" i="1"/>
  <c r="C277" i="1"/>
  <c r="C276" i="1"/>
  <c r="C274" i="1"/>
  <c r="C273" i="1"/>
  <c r="C272" i="1"/>
  <c r="C271" i="1"/>
  <c r="C270" i="1"/>
  <c r="C269" i="1"/>
  <c r="C268" i="1"/>
  <c r="C267" i="1"/>
  <c r="C266" i="1"/>
  <c r="C264" i="1"/>
  <c r="C263" i="1"/>
  <c r="C262" i="1"/>
  <c r="C261" i="1"/>
  <c r="C260" i="1"/>
  <c r="C259" i="1"/>
  <c r="C258" i="1"/>
  <c r="C257" i="1"/>
  <c r="C256" i="1"/>
  <c r="C254" i="1"/>
  <c r="C253" i="1"/>
  <c r="C252" i="1"/>
  <c r="C251" i="1"/>
  <c r="C250" i="1"/>
  <c r="C249" i="1"/>
  <c r="C248" i="1"/>
  <c r="C247" i="1"/>
  <c r="C246" i="1"/>
  <c r="C245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8" i="1"/>
  <c r="C227" i="1"/>
  <c r="C226" i="1"/>
  <c r="C225" i="1"/>
  <c r="C224" i="1"/>
  <c r="C223" i="1"/>
  <c r="C222" i="1"/>
  <c r="C221" i="1"/>
  <c r="C220" i="1"/>
  <c r="C219" i="1"/>
  <c r="C217" i="1"/>
  <c r="C216" i="1"/>
  <c r="C215" i="1"/>
  <c r="C214" i="1"/>
  <c r="C213" i="1"/>
  <c r="C211" i="1"/>
  <c r="C210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5" i="1"/>
  <c r="C184" i="1"/>
  <c r="C183" i="1"/>
  <c r="C182" i="1"/>
  <c r="C181" i="1"/>
  <c r="C180" i="1"/>
  <c r="C179" i="1"/>
  <c r="C178" i="1"/>
  <c r="C177" i="1"/>
  <c r="C176" i="1"/>
  <c r="C175" i="1"/>
  <c r="C173" i="1"/>
  <c r="C172" i="1"/>
  <c r="C171" i="1"/>
  <c r="C170" i="1"/>
  <c r="C169" i="1"/>
  <c r="C167" i="1"/>
  <c r="C166" i="1"/>
  <c r="C163" i="1"/>
  <c r="C162" i="1"/>
  <c r="C161" i="1"/>
  <c r="C160" i="1"/>
  <c r="C159" i="1"/>
  <c r="C158" i="1"/>
  <c r="C157" i="1"/>
  <c r="C156" i="1"/>
  <c r="C155" i="1"/>
  <c r="C154" i="1"/>
  <c r="C152" i="1"/>
  <c r="C151" i="1"/>
  <c r="C150" i="1"/>
  <c r="C149" i="1"/>
  <c r="C148" i="1"/>
  <c r="C147" i="1"/>
  <c r="C146" i="1"/>
  <c r="C145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8" i="1"/>
  <c r="C127" i="1"/>
  <c r="C126" i="1"/>
  <c r="C125" i="1"/>
  <c r="C124" i="1"/>
  <c r="C123" i="1"/>
  <c r="C122" i="1"/>
  <c r="C121" i="1"/>
  <c r="C120" i="1"/>
  <c r="C119" i="1"/>
  <c r="C118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0" i="1"/>
  <c r="C99" i="1"/>
  <c r="C98" i="1"/>
  <c r="C97" i="1"/>
  <c r="C96" i="1"/>
  <c r="C95" i="1"/>
  <c r="C94" i="1"/>
  <c r="C93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2" i="1"/>
  <c r="C61" i="1"/>
  <c r="C60" i="1"/>
  <c r="C59" i="1"/>
  <c r="C58" i="1"/>
  <c r="C57" i="1"/>
  <c r="C56" i="1"/>
  <c r="C55" i="1"/>
  <c r="C54" i="1"/>
  <c r="C53" i="1"/>
  <c r="C52" i="1"/>
  <c r="C50" i="1"/>
  <c r="C49" i="1"/>
  <c r="C48" i="1"/>
  <c r="C47" i="1"/>
  <c r="C46" i="1"/>
  <c r="C45" i="1"/>
  <c r="C44" i="1"/>
  <c r="C43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1" i="1"/>
  <c r="C20" i="1"/>
  <c r="C19" i="1"/>
  <c r="C18" i="1"/>
  <c r="C17" i="1"/>
  <c r="C14" i="1"/>
  <c r="C13" i="1"/>
  <c r="C12" i="1"/>
  <c r="C11" i="1"/>
  <c r="C10" i="1"/>
  <c r="C9" i="1"/>
  <c r="C8" i="1"/>
  <c r="E1038" i="1"/>
  <c r="E1039" i="1"/>
  <c r="E1041" i="1"/>
  <c r="E1042" i="1"/>
  <c r="E1050" i="1" l="1"/>
  <c r="E1049" i="1"/>
  <c r="E1048" i="1"/>
  <c r="E1047" i="1"/>
  <c r="E1046" i="1"/>
  <c r="E1037" i="1"/>
  <c r="E1036" i="1"/>
  <c r="E1035" i="1"/>
  <c r="E1034" i="1"/>
  <c r="E1033" i="1"/>
  <c r="E1032" i="1"/>
  <c r="E1031" i="1"/>
  <c r="E1030" i="1"/>
  <c r="E1029" i="1"/>
  <c r="E1027" i="1"/>
  <c r="E1025" i="1"/>
  <c r="E1024" i="1"/>
  <c r="E1023" i="1"/>
  <c r="E1020" i="1"/>
  <c r="E1018" i="1"/>
  <c r="E1017" i="1"/>
  <c r="E1016" i="1"/>
  <c r="E1015" i="1"/>
  <c r="E1014" i="1"/>
  <c r="E1013" i="1"/>
  <c r="E1012" i="1"/>
  <c r="E1011" i="1"/>
  <c r="E1010" i="1"/>
  <c r="E1009" i="1"/>
  <c r="E1006" i="1"/>
  <c r="E1005" i="1"/>
  <c r="E1004" i="1"/>
  <c r="E1003" i="1"/>
  <c r="E1002" i="1"/>
  <c r="E1001" i="1"/>
  <c r="E1000" i="1"/>
  <c r="E999" i="1"/>
  <c r="E997" i="1"/>
  <c r="E996" i="1"/>
  <c r="E995" i="1"/>
  <c r="E993" i="1"/>
  <c r="E992" i="1"/>
  <c r="E991" i="1"/>
  <c r="E990" i="1"/>
  <c r="E989" i="1"/>
  <c r="E988" i="1"/>
  <c r="E987" i="1"/>
  <c r="E986" i="1"/>
  <c r="E985" i="1"/>
  <c r="E984" i="1"/>
  <c r="E982" i="1"/>
  <c r="E981" i="1"/>
  <c r="E980" i="1"/>
  <c r="E979" i="1"/>
  <c r="E978" i="1"/>
  <c r="E977" i="1"/>
  <c r="E976" i="1"/>
  <c r="E974" i="1"/>
  <c r="E973" i="1"/>
  <c r="E972" i="1"/>
  <c r="E971" i="1"/>
  <c r="E970" i="1"/>
  <c r="E969" i="1"/>
  <c r="E967" i="1"/>
  <c r="E966" i="1"/>
  <c r="E965" i="1"/>
  <c r="E964" i="1"/>
  <c r="E963" i="1"/>
  <c r="E962" i="1"/>
  <c r="E961" i="1"/>
  <c r="E960" i="1"/>
  <c r="E959" i="1"/>
  <c r="E957" i="1"/>
  <c r="E956" i="1"/>
  <c r="E955" i="1"/>
  <c r="E954" i="1"/>
  <c r="E953" i="1"/>
  <c r="E952" i="1"/>
  <c r="E951" i="1"/>
  <c r="E950" i="1"/>
  <c r="E949" i="1"/>
  <c r="E948" i="1"/>
  <c r="E943" i="1"/>
  <c r="E942" i="1"/>
  <c r="E941" i="1"/>
  <c r="E940" i="1"/>
  <c r="E939" i="1"/>
  <c r="E938" i="1"/>
  <c r="E937" i="1"/>
  <c r="E936" i="1"/>
  <c r="E935" i="1"/>
  <c r="E933" i="1"/>
  <c r="E932" i="1"/>
  <c r="E931" i="1"/>
  <c r="E930" i="1"/>
  <c r="E929" i="1"/>
  <c r="E928" i="1"/>
  <c r="E927" i="1"/>
  <c r="E926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8" i="1"/>
  <c r="E887" i="1"/>
  <c r="E886" i="1"/>
  <c r="E885" i="1"/>
  <c r="E884" i="1"/>
  <c r="E883" i="1"/>
  <c r="E882" i="1"/>
  <c r="E881" i="1"/>
  <c r="E880" i="1"/>
  <c r="E879" i="1"/>
  <c r="E878" i="1"/>
  <c r="E876" i="1"/>
  <c r="E875" i="1"/>
  <c r="E874" i="1"/>
  <c r="E872" i="1"/>
  <c r="E871" i="1"/>
  <c r="E870" i="1"/>
  <c r="E869" i="1"/>
  <c r="E868" i="1"/>
  <c r="E866" i="1"/>
  <c r="E865" i="1"/>
  <c r="E864" i="1"/>
  <c r="E863" i="1"/>
  <c r="E862" i="1"/>
  <c r="E861" i="1"/>
  <c r="E860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5" i="1"/>
  <c r="E844" i="1"/>
  <c r="E843" i="1"/>
  <c r="E842" i="1"/>
  <c r="E841" i="1"/>
  <c r="E839" i="1"/>
  <c r="E838" i="1"/>
  <c r="E837" i="1"/>
  <c r="E836" i="1"/>
  <c r="E834" i="1"/>
  <c r="E833" i="1"/>
  <c r="E832" i="1"/>
  <c r="E830" i="1"/>
  <c r="E829" i="1"/>
  <c r="E828" i="1"/>
  <c r="E827" i="1"/>
  <c r="E826" i="1"/>
  <c r="E825" i="1"/>
  <c r="E824" i="1"/>
  <c r="E823" i="1"/>
  <c r="E821" i="1"/>
  <c r="E820" i="1"/>
  <c r="E819" i="1"/>
  <c r="E818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1" i="1"/>
  <c r="E800" i="1"/>
  <c r="E799" i="1"/>
  <c r="E798" i="1"/>
  <c r="E797" i="1"/>
  <c r="E795" i="1"/>
  <c r="E794" i="1"/>
  <c r="E793" i="1"/>
  <c r="E792" i="1"/>
  <c r="E791" i="1"/>
  <c r="E789" i="1"/>
  <c r="E788" i="1"/>
  <c r="E787" i="1"/>
  <c r="E786" i="1"/>
  <c r="E785" i="1"/>
  <c r="E784" i="1"/>
  <c r="E783" i="1"/>
  <c r="E782" i="1"/>
  <c r="E781" i="1"/>
  <c r="E779" i="1"/>
  <c r="E778" i="1"/>
  <c r="E777" i="1"/>
  <c r="E776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1" i="1"/>
  <c r="E760" i="1"/>
  <c r="E759" i="1"/>
  <c r="E758" i="1"/>
  <c r="E757" i="1"/>
  <c r="E755" i="1"/>
  <c r="E754" i="1"/>
  <c r="E753" i="1"/>
  <c r="E752" i="1"/>
  <c r="E751" i="1"/>
  <c r="E749" i="1"/>
  <c r="E748" i="1"/>
  <c r="E747" i="1"/>
  <c r="E746" i="1"/>
  <c r="E745" i="1"/>
  <c r="E743" i="1"/>
  <c r="E742" i="1"/>
  <c r="E741" i="1"/>
  <c r="E740" i="1"/>
  <c r="E739" i="1"/>
  <c r="E737" i="1"/>
  <c r="E736" i="1"/>
  <c r="E735" i="1"/>
  <c r="E734" i="1"/>
  <c r="E733" i="1"/>
  <c r="E731" i="1"/>
  <c r="E730" i="1"/>
  <c r="E729" i="1"/>
  <c r="E727" i="1"/>
  <c r="E726" i="1"/>
  <c r="E725" i="1"/>
  <c r="E724" i="1"/>
  <c r="E723" i="1"/>
  <c r="E722" i="1"/>
  <c r="E721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3" i="1"/>
  <c r="E622" i="1"/>
  <c r="E621" i="1"/>
  <c r="E620" i="1"/>
  <c r="E619" i="1"/>
  <c r="E618" i="1"/>
  <c r="E617" i="1"/>
  <c r="E616" i="1"/>
  <c r="E614" i="1"/>
  <c r="E613" i="1"/>
  <c r="E612" i="1"/>
  <c r="E611" i="1"/>
  <c r="E610" i="1"/>
  <c r="E609" i="1"/>
  <c r="E608" i="1"/>
  <c r="E607" i="1"/>
  <c r="E606" i="1"/>
  <c r="E605" i="1"/>
  <c r="E603" i="1"/>
  <c r="E602" i="1"/>
  <c r="E601" i="1"/>
  <c r="E600" i="1"/>
  <c r="E599" i="1"/>
  <c r="E598" i="1"/>
  <c r="E597" i="1"/>
  <c r="E596" i="1"/>
  <c r="E595" i="1"/>
  <c r="E594" i="1"/>
  <c r="E593" i="1"/>
  <c r="E591" i="1"/>
  <c r="E590" i="1"/>
  <c r="E589" i="1"/>
  <c r="E588" i="1"/>
  <c r="E587" i="1"/>
  <c r="E586" i="1"/>
  <c r="E585" i="1"/>
  <c r="E584" i="1"/>
  <c r="E558" i="1"/>
  <c r="E557" i="1"/>
  <c r="E554" i="1"/>
  <c r="E553" i="1"/>
  <c r="E552" i="1"/>
  <c r="E551" i="1"/>
  <c r="E550" i="1"/>
  <c r="E549" i="1"/>
  <c r="E547" i="1"/>
  <c r="E542" i="1"/>
  <c r="E541" i="1"/>
  <c r="E540" i="1"/>
  <c r="E539" i="1"/>
  <c r="E538" i="1"/>
  <c r="E537" i="1"/>
  <c r="E536" i="1"/>
  <c r="E535" i="1"/>
  <c r="E534" i="1"/>
  <c r="E533" i="1"/>
  <c r="E531" i="1"/>
  <c r="E530" i="1"/>
  <c r="E529" i="1"/>
  <c r="E528" i="1"/>
  <c r="E527" i="1"/>
  <c r="E524" i="1"/>
  <c r="E523" i="1"/>
  <c r="E522" i="1"/>
  <c r="E521" i="1"/>
  <c r="E520" i="1"/>
  <c r="E519" i="1"/>
  <c r="E518" i="1"/>
  <c r="E516" i="1"/>
  <c r="E515" i="1"/>
  <c r="E514" i="1"/>
  <c r="E513" i="1"/>
  <c r="E512" i="1"/>
  <c r="E511" i="1"/>
  <c r="E509" i="1"/>
  <c r="E508" i="1"/>
  <c r="E507" i="1"/>
  <c r="E506" i="1"/>
  <c r="E505" i="1"/>
  <c r="E504" i="1"/>
  <c r="E501" i="1"/>
  <c r="E500" i="1"/>
  <c r="E499" i="1"/>
  <c r="E498" i="1"/>
  <c r="E496" i="1"/>
  <c r="E495" i="1"/>
  <c r="E493" i="1"/>
  <c r="E492" i="1"/>
  <c r="E491" i="1"/>
  <c r="E490" i="1"/>
  <c r="E489" i="1"/>
  <c r="E486" i="1"/>
  <c r="E485" i="1"/>
  <c r="E484" i="1"/>
  <c r="E483" i="1"/>
  <c r="E482" i="1"/>
  <c r="E481" i="1"/>
  <c r="E478" i="1"/>
  <c r="E477" i="1"/>
  <c r="E476" i="1"/>
  <c r="E475" i="1"/>
  <c r="E474" i="1"/>
  <c r="E473" i="1"/>
  <c r="E472" i="1"/>
  <c r="E471" i="1"/>
  <c r="E470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7" i="1"/>
  <c r="E346" i="1"/>
  <c r="E345" i="1"/>
  <c r="E344" i="1"/>
  <c r="E343" i="1"/>
  <c r="E342" i="1"/>
  <c r="E341" i="1"/>
  <c r="E340" i="1"/>
  <c r="E339" i="1"/>
  <c r="E338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5" i="1"/>
  <c r="E314" i="1"/>
  <c r="E313" i="1"/>
  <c r="E312" i="1"/>
  <c r="E311" i="1"/>
  <c r="E310" i="1"/>
  <c r="E309" i="1"/>
  <c r="E308" i="1"/>
  <c r="E307" i="1"/>
  <c r="E306" i="1"/>
  <c r="E304" i="1"/>
  <c r="E303" i="1"/>
  <c r="E302" i="1"/>
  <c r="E301" i="1"/>
  <c r="E300" i="1"/>
  <c r="E299" i="1"/>
  <c r="E298" i="1"/>
  <c r="E297" i="1"/>
  <c r="E296" i="1"/>
  <c r="E295" i="1"/>
  <c r="E292" i="1"/>
  <c r="E291" i="1"/>
  <c r="E290" i="1"/>
  <c r="E289" i="1"/>
  <c r="E288" i="1"/>
  <c r="E287" i="1"/>
  <c r="E286" i="1"/>
  <c r="E285" i="1"/>
  <c r="E284" i="1"/>
  <c r="E283" i="1"/>
  <c r="E281" i="1"/>
  <c r="E280" i="1"/>
  <c r="E279" i="1"/>
  <c r="E278" i="1"/>
  <c r="E277" i="1"/>
  <c r="E276" i="1"/>
  <c r="E274" i="1"/>
  <c r="E273" i="1"/>
  <c r="E272" i="1"/>
  <c r="E271" i="1"/>
  <c r="E270" i="1"/>
  <c r="E269" i="1"/>
  <c r="E268" i="1"/>
  <c r="E267" i="1"/>
  <c r="E266" i="1"/>
  <c r="E264" i="1"/>
  <c r="E263" i="1"/>
  <c r="E262" i="1"/>
  <c r="E261" i="1"/>
  <c r="E260" i="1"/>
  <c r="E259" i="1"/>
  <c r="E258" i="1"/>
  <c r="E257" i="1"/>
  <c r="E256" i="1"/>
  <c r="E254" i="1"/>
  <c r="E253" i="1"/>
  <c r="E252" i="1"/>
  <c r="E251" i="1"/>
  <c r="E250" i="1"/>
  <c r="E249" i="1"/>
  <c r="E248" i="1"/>
  <c r="E247" i="1"/>
  <c r="E246" i="1"/>
  <c r="E245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8" i="1"/>
  <c r="E227" i="1"/>
  <c r="E226" i="1"/>
  <c r="E225" i="1"/>
  <c r="E224" i="1"/>
  <c r="E223" i="1"/>
  <c r="E222" i="1"/>
  <c r="E221" i="1"/>
  <c r="E220" i="1"/>
  <c r="E219" i="1"/>
  <c r="E217" i="1"/>
  <c r="E216" i="1"/>
  <c r="E215" i="1"/>
  <c r="E214" i="1"/>
  <c r="E213" i="1"/>
  <c r="E211" i="1"/>
  <c r="E210" i="1"/>
  <c r="E208" i="1"/>
  <c r="E207" i="1"/>
  <c r="E206" i="1"/>
  <c r="E205" i="1"/>
  <c r="E204" i="1"/>
  <c r="E203" i="1"/>
  <c r="E202" i="1"/>
  <c r="E201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5" i="1"/>
  <c r="E184" i="1"/>
  <c r="E183" i="1"/>
  <c r="E182" i="1"/>
  <c r="E181" i="1"/>
  <c r="E180" i="1"/>
  <c r="E179" i="1"/>
  <c r="E178" i="1"/>
  <c r="E177" i="1"/>
  <c r="E176" i="1"/>
  <c r="E175" i="1"/>
  <c r="E173" i="1"/>
  <c r="E172" i="1"/>
  <c r="E171" i="1"/>
  <c r="E170" i="1"/>
  <c r="E169" i="1"/>
  <c r="E167" i="1"/>
  <c r="E166" i="1"/>
  <c r="E163" i="1"/>
  <c r="E162" i="1"/>
  <c r="E161" i="1"/>
  <c r="E160" i="1"/>
  <c r="E159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0" i="1"/>
  <c r="E99" i="1"/>
  <c r="E98" i="1"/>
  <c r="E97" i="1"/>
  <c r="E96" i="1"/>
  <c r="E95" i="1"/>
  <c r="E94" i="1"/>
  <c r="E93" i="1"/>
  <c r="E91" i="1"/>
  <c r="E90" i="1"/>
  <c r="E89" i="1"/>
  <c r="E88" i="1"/>
  <c r="E87" i="1"/>
  <c r="E86" i="1"/>
  <c r="E85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2" i="1"/>
  <c r="E61" i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<sst xmlns="http://schemas.openxmlformats.org/spreadsheetml/2006/main" count="1052" uniqueCount="1051">
  <si>
    <t>Наименование товара</t>
  </si>
  <si>
    <t xml:space="preserve">    AIRONE. БЫСТРОСЪЕМНЫЕ ХОМУТЫ MK</t>
  </si>
  <si>
    <t xml:space="preserve">        Хомут быстросъемный МК 100</t>
  </si>
  <si>
    <t xml:space="preserve">        Хомут быстросъемный МК 125</t>
  </si>
  <si>
    <t xml:space="preserve">        Хомут быстросъемный МК 150</t>
  </si>
  <si>
    <t xml:space="preserve">        Хомут быстросъемный МК 160</t>
  </si>
  <si>
    <t xml:space="preserve">        Хомут быстросъемный МК 200</t>
  </si>
  <si>
    <t xml:space="preserve">        Хомут быстросъемный МК 250</t>
  </si>
  <si>
    <t xml:space="preserve">        Хомут быстросъемный МК 315</t>
  </si>
  <si>
    <t xml:space="preserve">    AIRONE. ВОДЯНЫЕ НАГРЕВАТЕЛИ</t>
  </si>
  <si>
    <t xml:space="preserve">            Водяной воздухонагреватель ВОК 160/2</t>
  </si>
  <si>
    <t xml:space="preserve">            Водяной воздухонагреватель ВОК 200/2</t>
  </si>
  <si>
    <t xml:space="preserve">            Водяной воздухонагреватель ВОК 250/2</t>
  </si>
  <si>
    <t xml:space="preserve">            Водяной воздухонагреватель ВОК 315/2</t>
  </si>
  <si>
    <t xml:space="preserve">            Водяной воздухонагреватель ВОК 400/2</t>
  </si>
  <si>
    <t xml:space="preserve">        ВОП. ПРЯМОУГОЛЬНЫЕ ВОДЯНЫЕ НАГРЕВАТЕЛИ</t>
  </si>
  <si>
    <t xml:space="preserve">            Водяной воздухонагреватель ВОП 1000х500/2</t>
  </si>
  <si>
    <t xml:space="preserve">            Водяной воздухонагреватель ВОП 1000х500/3</t>
  </si>
  <si>
    <t xml:space="preserve">            Водяной воздухонагреватель ВОП 400х200/2</t>
  </si>
  <si>
    <t xml:space="preserve">            Водяной воздухонагреватель ВОП 400х200/3</t>
  </si>
  <si>
    <t xml:space="preserve">            Водяной воздухонагреватель ВОП 500х250/2</t>
  </si>
  <si>
    <t xml:space="preserve">            Водяной воздухонагреватель ВОП 500х250/3</t>
  </si>
  <si>
    <t xml:space="preserve">            Водяной воздухонагреватель ВОП 500х300/2</t>
  </si>
  <si>
    <t xml:space="preserve">            Водяной воздухонагреватель ВОП 500х300/3</t>
  </si>
  <si>
    <t xml:space="preserve">            Водяной воздухонагреватель ВОП 600*300/2</t>
  </si>
  <si>
    <t xml:space="preserve">            Водяной воздухонагреватель ВОП 600*300/3</t>
  </si>
  <si>
    <t xml:space="preserve">            Водяной воздухонагреватель ВОП 600*350/2</t>
  </si>
  <si>
    <t xml:space="preserve">            Водяной воздухонагреватель ВОП 600*350/3</t>
  </si>
  <si>
    <t xml:space="preserve">            Водяной воздухонагреватель ВОП 700х400/2</t>
  </si>
  <si>
    <t xml:space="preserve">            Водяной воздухонагреватель ВОП 700х400/3</t>
  </si>
  <si>
    <t xml:space="preserve">            Водяной воздухонагреватель ВОП 800х500/2</t>
  </si>
  <si>
    <t xml:space="preserve">            Водяной воздухонагреватель ВОП 800х500/3</t>
  </si>
  <si>
    <t xml:space="preserve">            Водяной воздухонагреватель ВОП 900х500/2</t>
  </si>
  <si>
    <t xml:space="preserve">            Водяной воздухонагреватель ВОП 900х500/3</t>
  </si>
  <si>
    <t xml:space="preserve">    AIRONE. ВОЗДУХОВОДЫ ГИБКИЕ </t>
  </si>
  <si>
    <t xml:space="preserve">        A. НЕИЗОЛИРОВАННЫЕ АЛЮМИНИЕВЫЕ</t>
  </si>
  <si>
    <t xml:space="preserve">            Воздуховод алюминиевый А d102х10м</t>
  </si>
  <si>
    <t xml:space="preserve">            Воздуховод алюминиевый А d127х10м</t>
  </si>
  <si>
    <t xml:space="preserve">            Воздуховод алюминиевый А d152х10м</t>
  </si>
  <si>
    <t xml:space="preserve">            Воздуховод алюминиевый А d160х10м</t>
  </si>
  <si>
    <t xml:space="preserve">            Воздуховод алюминиевый А d203х10м</t>
  </si>
  <si>
    <t xml:space="preserve">            Воздуховод алюминиевый А d254х10м</t>
  </si>
  <si>
    <t xml:space="preserve">            Воздуховод алюминиевый А d315х10м</t>
  </si>
  <si>
    <t xml:space="preserve">            Воздуховод алюминиевый А d80х10м</t>
  </si>
  <si>
    <t xml:space="preserve">        А2(Hard). НЕИЗОЛИРОВАННЫЕ АЛЮМИНИЕВЫЕ</t>
  </si>
  <si>
    <t xml:space="preserve">            Воздуховод алюминиевый А2(Нard) 102х10м</t>
  </si>
  <si>
    <t xml:space="preserve">            Воздуховод алюминиевый А2(Нard) 127х10м</t>
  </si>
  <si>
    <t xml:space="preserve">            Воздуховод алюминиевый А2(Нard) 152х10м</t>
  </si>
  <si>
    <t xml:space="preserve">            Воздуховод алюминиевый А2(Нard) 160х10м</t>
  </si>
  <si>
    <t xml:space="preserve">            Воздуховод алюминиевый А2(Нard) 203х10м</t>
  </si>
  <si>
    <t xml:space="preserve">            Воздуховод алюминиевый А2(Нard) 254х10м</t>
  </si>
  <si>
    <t xml:space="preserve">            Воздуховод алюминиевый А2(Нard) 315х10м</t>
  </si>
  <si>
    <t xml:space="preserve">            Воздуховод алюминиевый А2(Нard) 356х10м</t>
  </si>
  <si>
    <t xml:space="preserve">            Воздуховод алюминиевый А2(Нard) 406х10м</t>
  </si>
  <si>
    <t xml:space="preserve">            Воздуховод алюминиевый А2(Нard) 457х10м</t>
  </si>
  <si>
    <t xml:space="preserve">            Воздуховод алюминиевый А2(Нard) 508х10м</t>
  </si>
  <si>
    <t xml:space="preserve">        АПЛ. ПОЛИЭФИРНЫЕ ВОЗДУХОВОДЫ</t>
  </si>
  <si>
    <t xml:space="preserve">            Воздуховод гибкий АПЛ d102х10м</t>
  </si>
  <si>
    <t xml:space="preserve">            Воздуховод гибкий АПЛ d127х10м</t>
  </si>
  <si>
    <t xml:space="preserve">            Воздуховод гибкий АПЛ d152х10м</t>
  </si>
  <si>
    <t xml:space="preserve">            Воздуховод гибкий АПЛ d160х10м</t>
  </si>
  <si>
    <t xml:space="preserve">            Воздуховод гибкий АПЛ d203х10м</t>
  </si>
  <si>
    <t xml:space="preserve">            Воздуховод гибкий АПЛ d254х10м</t>
  </si>
  <si>
    <t xml:space="preserve">            Воздуховод гибкий АПЛ d315х10м</t>
  </si>
  <si>
    <t xml:space="preserve">            Воздуховод гибкий АПЛ d356х10м</t>
  </si>
  <si>
    <t xml:space="preserve">            Воздуховод гибкий АПЛ d406х10м</t>
  </si>
  <si>
    <t xml:space="preserve">            Воздуховод гибкий АПЛ d456х10м</t>
  </si>
  <si>
    <t xml:space="preserve">            Воздуховод гибкий АПЛ d508х10м</t>
  </si>
  <si>
    <t xml:space="preserve">            Воздуховод гибкий теплоизолированный АПЛ d102х10м</t>
  </si>
  <si>
    <t xml:space="preserve">            Воздуховод гибкий теплоизолированный АПЛ d127х10м</t>
  </si>
  <si>
    <t xml:space="preserve">            Воздуховод гибкий теплоизолированный АПЛ d160х10м</t>
  </si>
  <si>
    <t xml:space="preserve">            Воздуховод гибкий теплоизолированный АПЛ d203х10м</t>
  </si>
  <si>
    <t xml:space="preserve">            Воздуховод гибкий теплоизолированный АПЛ d254х10м</t>
  </si>
  <si>
    <t xml:space="preserve">            Воздуховод гибкий теплоизолированный АПЛ d315х10м</t>
  </si>
  <si>
    <t xml:space="preserve">            Воздуховод гибкий теплоизолированный АПЛ d356х10м</t>
  </si>
  <si>
    <t xml:space="preserve">            Воздуховод гибкий теплоизолированный АПЛ d406х10м</t>
  </si>
  <si>
    <t xml:space="preserve">            Воздуховод гибкий теплоизолированный АПЛ d456х10м</t>
  </si>
  <si>
    <t xml:space="preserve">        ИЗО А . ТЕПЛОИЗОЛИРОВАННЫЕ АЛЮМИНИЕВЫЕ</t>
  </si>
  <si>
    <t xml:space="preserve">            Воздуховод алюминиевый ИЗО А d102х10м</t>
  </si>
  <si>
    <t xml:space="preserve">            Воздуховод алюминиевый ИЗО А d127х10м</t>
  </si>
  <si>
    <t xml:space="preserve">            Воздуховод алюминиевый ИЗО А d152х10м</t>
  </si>
  <si>
    <t xml:space="preserve">            Воздуховод алюминиевый ИЗО А d160х10м</t>
  </si>
  <si>
    <t xml:space="preserve">            Воздуховод алюминиевый ИЗО А d203х10м</t>
  </si>
  <si>
    <t xml:space="preserve">            Воздуховод алюминиевый ИЗО А d254х10м</t>
  </si>
  <si>
    <t xml:space="preserve">            Воздуховод алюминиевый ИЗО А d315х10м</t>
  </si>
  <si>
    <t xml:space="preserve">        ИЗО А2. ТЕПЛОИЗОЛИРОВАННЫЕ АЛЮМИНИЕВЫЕ</t>
  </si>
  <si>
    <t xml:space="preserve">            Воздуховод гибкий  ИЗО-А2 (Наrd) d102х10 м</t>
  </si>
  <si>
    <t xml:space="preserve">            Воздуховод гибкий  ИЗО-А2 (Наrd) d127х10 м</t>
  </si>
  <si>
    <t xml:space="preserve">            Воздуховод гибкий  ИЗО-А2 (Наrd) d152х10 м</t>
  </si>
  <si>
    <t xml:space="preserve">            Воздуховод гибкий  ИЗО-А2 (Наrd) d160х10 м</t>
  </si>
  <si>
    <t xml:space="preserve">            Воздуховод гибкий  ИЗО-А2 (Наrd) d203х10 м</t>
  </si>
  <si>
    <t xml:space="preserve">            Воздуховод гибкий  ИЗО-А2 (Наrd) d254х10 м</t>
  </si>
  <si>
    <t xml:space="preserve">            Воздуховод гибкий  ИЗО-А2 (Наrd) d315х10 м</t>
  </si>
  <si>
    <t xml:space="preserve">            Воздуховод гибкий  ИЗО-А2 (Наrd) d356х10 м</t>
  </si>
  <si>
    <t xml:space="preserve">        ПВ. ПОЛУЖЕСТКИЙ ВОЗДУХОВОД (3М)</t>
  </si>
  <si>
    <t xml:space="preserve">            Воздуховод ПВ d100х3м</t>
  </si>
  <si>
    <t xml:space="preserve">            Воздуховод ПВ d110х3м</t>
  </si>
  <si>
    <t xml:space="preserve">            Воздуховод ПВ d115х3м</t>
  </si>
  <si>
    <t xml:space="preserve">            Воздуховод ПВ d120х3м</t>
  </si>
  <si>
    <t xml:space="preserve">            Воздуховод ПВ d125х3м</t>
  </si>
  <si>
    <t xml:space="preserve">            Воздуховод ПВ d130х3м</t>
  </si>
  <si>
    <t xml:space="preserve">            Воздуховод ПВ d135х3м</t>
  </si>
  <si>
    <t xml:space="preserve">            Воздуховод ПВ d140х3м</t>
  </si>
  <si>
    <t xml:space="preserve">            Воздуховод ПВ d150х3м</t>
  </si>
  <si>
    <t xml:space="preserve">            Воздуховод ПВ d160х3м</t>
  </si>
  <si>
    <t xml:space="preserve">            Воздуховод ПВ d200х3м</t>
  </si>
  <si>
    <t xml:space="preserve">            Воздуховод ПВ d250х3м</t>
  </si>
  <si>
    <t xml:space="preserve">            Воздуховод ПВ d315х3м</t>
  </si>
  <si>
    <t xml:space="preserve">            Воздуховод ПВ d80х3м</t>
  </si>
  <si>
    <t xml:space="preserve">            Воздуховод ПВ d90х3м</t>
  </si>
  <si>
    <t xml:space="preserve">        СОНО А2. ТЕПЛОЗВУКОИЗОЛИРОВАННЫЙ АЛЮМИНИЕВЫЙ</t>
  </si>
  <si>
    <t>Цена в USD</t>
  </si>
  <si>
    <t xml:space="preserve">            Воздуховод алюминиевый СОНО-А2 (Hard) d102х10м/СОНО А</t>
  </si>
  <si>
    <t xml:space="preserve">            Воздуховод алюминиевый СОНО-А2 (Hard) d127х10м/СОНО А</t>
  </si>
  <si>
    <t xml:space="preserve">            Воздуховод алюминиевый СОНО-А2 (Hard) d152х10м/СОНО А</t>
  </si>
  <si>
    <t xml:space="preserve">            Воздуховод алюминиевый СОНО-А2 (Hard) d160х10м/СОНО А</t>
  </si>
  <si>
    <t xml:space="preserve">            Воздуховод алюминиевый СОНО-А2 (Hard) d203х10м/СОНО А</t>
  </si>
  <si>
    <t xml:space="preserve">            Воздуховод алюминиевый СОНО-А2 (Hard) d254х10м/СОНО А</t>
  </si>
  <si>
    <t xml:space="preserve">            Воздуховод алюминиевый СОНО-А2 (Hard) d315х10м/СОНО А</t>
  </si>
  <si>
    <t xml:space="preserve">            Воздуховод алюминиевый СОНО-А2 (Hard) d356х10м</t>
  </si>
  <si>
    <t xml:space="preserve">            Воздуховод алюминиевый СОНО-А2 (Hard) d406х10м/СОНО А</t>
  </si>
  <si>
    <t xml:space="preserve">            Воздуховод алюминиевый СОНО-А2 (Hard) d456х10м</t>
  </si>
  <si>
    <t xml:space="preserve">            Воздуховод алюминиевый СОНО-А2 (Hard) d506х10м</t>
  </si>
  <si>
    <t xml:space="preserve">        СОНО(LUX).ТЕПЛОИЗОЛИРОВАННЫЙ АЛЮМИНИЕВЫЙ</t>
  </si>
  <si>
    <t xml:space="preserve">            Воздуховод алюминиевый СОНО-А3 (Lux) d102х10м</t>
  </si>
  <si>
    <t xml:space="preserve">            Воздуховод алюминиевый СОНО-А3 (Lux) d127х10м</t>
  </si>
  <si>
    <t xml:space="preserve">            Воздуховод алюминиевый СОНО-А3 (Lux) d152х10м</t>
  </si>
  <si>
    <t xml:space="preserve">            Воздуховод алюминиевый СОНО-А3 (Lux) d160х10м</t>
  </si>
  <si>
    <t xml:space="preserve">            Воздуховод алюминиевый СОНО-А3 (Lux) d203х10м</t>
  </si>
  <si>
    <t xml:space="preserve">            Воздуховод алюминиевый СОНО-А3 (Lux) d254х10м</t>
  </si>
  <si>
    <t xml:space="preserve">            Воздуховод алюминиевый СОНО-А3 (Lux) d315х10м</t>
  </si>
  <si>
    <t xml:space="preserve">            Воздуховод алюминиевый СОНО-А3 (Lux) d356х10м</t>
  </si>
  <si>
    <t xml:space="preserve">            Воздуховод алюминиевый СОНО-А3 (Lux) d406х10м</t>
  </si>
  <si>
    <t xml:space="preserve">            Воздуховод алюминиевый СОНО-А3 (Lux) d456х10м</t>
  </si>
  <si>
    <t xml:space="preserve">            Воздуховод алюминиевый СОНО-А3 (Lux) d508х10м</t>
  </si>
  <si>
    <t xml:space="preserve">            Воздуховод алюминиевый СОНО-А3 (Lux) d560х10м</t>
  </si>
  <si>
    <t xml:space="preserve">            Воздуховод алюминиевый СОНО-А3 (Lux) d610х10м</t>
  </si>
  <si>
    <t xml:space="preserve">    AIRONE. ГИБКИЕ ВСТАВКИ </t>
  </si>
  <si>
    <t xml:space="preserve">        ГВК.ГИБКИЕ ВСТАВКИ КРУГЛЫЕ(без фланцев)</t>
  </si>
  <si>
    <t xml:space="preserve">            Гибкая вставка ГВК100</t>
  </si>
  <si>
    <t xml:space="preserve">            Гибкая вставка ГВК125</t>
  </si>
  <si>
    <t xml:space="preserve">            Гибкая вставка ГВК150</t>
  </si>
  <si>
    <t xml:space="preserve">            Гибкая вставка ГВК160</t>
  </si>
  <si>
    <t xml:space="preserve">            Гибкая вставка ГВК200</t>
  </si>
  <si>
    <t xml:space="preserve">            Гибкая вставка ГВК250</t>
  </si>
  <si>
    <t xml:space="preserve">            Гибкая вставка ГВК315</t>
  </si>
  <si>
    <t xml:space="preserve">            Гибкая вставка ГВК355</t>
  </si>
  <si>
    <t xml:space="preserve">        ГВП.ГИБКИЕ ВСТАВКИ ПРЯМОУГОЛЬНЫЕ</t>
  </si>
  <si>
    <t xml:space="preserve">            Гибкая вставка  ГВП1000*500</t>
  </si>
  <si>
    <t xml:space="preserve">            Гибкая вставка  ГВП300*150</t>
  </si>
  <si>
    <t xml:space="preserve">            Гибкая вставка  ГВП400*200</t>
  </si>
  <si>
    <t xml:space="preserve">            Гибкая вставка  ГВП500х250</t>
  </si>
  <si>
    <t xml:space="preserve">            Гибкая вставка  ГВП500х300</t>
  </si>
  <si>
    <t xml:space="preserve">            Гибкая вставка  ГВП600*300</t>
  </si>
  <si>
    <t xml:space="preserve">            Гибкая вставка  ГВП600*350</t>
  </si>
  <si>
    <t xml:space="preserve">            Гибкая вставка  ГВП700*400</t>
  </si>
  <si>
    <t xml:space="preserve">            Гибкая вставка  ГВП800*500</t>
  </si>
  <si>
    <t xml:space="preserve">            Гибкая вставка  ГВП900*500</t>
  </si>
  <si>
    <t xml:space="preserve">    AIRONE. РЕГУЛЯТОРЫ СКОРОСТИ</t>
  </si>
  <si>
    <t xml:space="preserve">        ARE. РЕГУЛЯТОРНЫЕ ТИРИСТОРНЫЕ 230V </t>
  </si>
  <si>
    <t xml:space="preserve">            Регулятор скорости ARE 10,0</t>
  </si>
  <si>
    <t xml:space="preserve">            Регулятор скорости ARE 5.0</t>
  </si>
  <si>
    <t xml:space="preserve">        ATE. РЕГУЛЯТОРЫ ТРАНСФОРМАТОРЫ БЕЗ ЗАЩИТЫ ДВИГАТЕЛЯ</t>
  </si>
  <si>
    <t xml:space="preserve">            Регулятор скорости ATE 1.5 </t>
  </si>
  <si>
    <t xml:space="preserve">            Регулятор скорости ATE 2,2 W</t>
  </si>
  <si>
    <t xml:space="preserve">            Регулятор скорости ATE 3,0 W</t>
  </si>
  <si>
    <t xml:space="preserve">            Регулятор скорости ATE 4,0 W</t>
  </si>
  <si>
    <t xml:space="preserve">            Регулятор скорости ATE 5.0 </t>
  </si>
  <si>
    <t xml:space="preserve">        ATRD.РЕГУЛЯТОРЫ ТРАНСФОРМАТОРЫ 380V</t>
  </si>
  <si>
    <t xml:space="preserve">            Регулятор скорости ATRD 1.5</t>
  </si>
  <si>
    <t xml:space="preserve">            Регулятор скорости ATRD 11</t>
  </si>
  <si>
    <t xml:space="preserve">            Регулятор скорости ATRD 12</t>
  </si>
  <si>
    <t xml:space="preserve">            Регулятор скорости ATRD 2</t>
  </si>
  <si>
    <t xml:space="preserve">            Регулятор скорости ATRD 3</t>
  </si>
  <si>
    <t xml:space="preserve">            Регулятор скорости ATRD 3,5</t>
  </si>
  <si>
    <t xml:space="preserve">            Регулятор скорости ATRD 5</t>
  </si>
  <si>
    <t xml:space="preserve">            Регулятор скорости ATRD 5R</t>
  </si>
  <si>
    <t xml:space="preserve">            Регулятор скорости ATRD 7</t>
  </si>
  <si>
    <t xml:space="preserve">            Регулятор скорости ATRD 7,5</t>
  </si>
  <si>
    <t xml:space="preserve">            Регулятор скорости ATRD 8</t>
  </si>
  <si>
    <t xml:space="preserve">        ATRE. РЕГУЛЯТОРЫ ТРАНСФОРМАТОРЫ 230V</t>
  </si>
  <si>
    <t xml:space="preserve">            Регулятор скорости ATRE 1,5 (1,5А, 230V)</t>
  </si>
  <si>
    <t xml:space="preserve">            Регулятор скорости ATRE 1,5 W  (1,5А, 230V)</t>
  </si>
  <si>
    <t xml:space="preserve">            Регулятор скорости ATRE 10 (10А, 230V)</t>
  </si>
  <si>
    <t xml:space="preserve">            Регулятор скорости ATRE 12 (12А, 230V)</t>
  </si>
  <si>
    <t xml:space="preserve">            Регулятор скорости ATRE 13 (13А, 230V)</t>
  </si>
  <si>
    <t xml:space="preserve">            Регулятор скорости ATRE 2.2 (2,2А, 230V)</t>
  </si>
  <si>
    <t xml:space="preserve">            Регулятор скорости ATRE 2.2 W (2,2А, 230V)</t>
  </si>
  <si>
    <t xml:space="preserve">            Регулятор скорости ATRE 3.5 (3,5А, 230V)</t>
  </si>
  <si>
    <t xml:space="preserve">            Регулятор скорости ATRE 3.5 W (3,5А, 230V)</t>
  </si>
  <si>
    <t xml:space="preserve">            Регулятор скорости ATRE 5.0 (5А, 230V)</t>
  </si>
  <si>
    <t xml:space="preserve">            Регулятор скорости ATRE 7.0 W (7.0А, 230V)</t>
  </si>
  <si>
    <t xml:space="preserve">            Регулятор скорости ATRE 7.5 (7.5А, 230V)</t>
  </si>
  <si>
    <t xml:space="preserve">            Регулятор скорости ATRE 8 (8,0 А, 230V)</t>
  </si>
  <si>
    <t xml:space="preserve">        MTY. РЕГУЛЯТОРЫ ТИРИСТОРНЫЕ 230V</t>
  </si>
  <si>
    <t xml:space="preserve">            Регулятор (потенциометр) MTY  (выход 0-10В, плавное регулирование)</t>
  </si>
  <si>
    <t xml:space="preserve">            Регулятор скорости MTY 0.5 IN (230V)</t>
  </si>
  <si>
    <t xml:space="preserve">            Регулятор скорости MTY 0.5 ON (230V)</t>
  </si>
  <si>
    <t xml:space="preserve">            Регулятор скорости MTY 1.5 IN (230V)</t>
  </si>
  <si>
    <t xml:space="preserve">            Регулятор скорости MTY 1.5 ON (230V)</t>
  </si>
  <si>
    <t xml:space="preserve">            Регулятор скорости MTY 2.5 IN (230V)</t>
  </si>
  <si>
    <t xml:space="preserve">            Регулятор скорости MTY 2.5 ON (230V)</t>
  </si>
  <si>
    <t xml:space="preserve">            Регулятор скорости MTY 4.0 ON (230V)</t>
  </si>
  <si>
    <t xml:space="preserve">        OARE. РЕГУЛЯТОРЫ ТРАНСФОРМАТОРЫ</t>
  </si>
  <si>
    <t xml:space="preserve">            Регулятор скорости OARE 10, управляемый сигналом 0-10В (без ручного управления)</t>
  </si>
  <si>
    <t xml:space="preserve">            Регулятор скорости OARE 5,0 управляемый сигналом 0-10В (без ручного управления)</t>
  </si>
  <si>
    <t xml:space="preserve">        OТRE. РЕГУЛЯТОРЫ ТРАНСФОРМАТОРЫ</t>
  </si>
  <si>
    <t xml:space="preserve">            Регулятор скорости OTRE 13,0 управляемый сигналом 0-10В</t>
  </si>
  <si>
    <t xml:space="preserve">            Регулятор скорости OTRE 2,5 управляемый сигналом 0-10В</t>
  </si>
  <si>
    <t xml:space="preserve">            Регулятор скорости OTRE 3,5 управляемый сигналом 0-10В</t>
  </si>
  <si>
    <t xml:space="preserve">            Регулятор скорости OTRE 5,0 управляемый сигналом 0-10В</t>
  </si>
  <si>
    <t xml:space="preserve">            Регулятор скорости OTRE 7,5 управляемый сигналом 0-10В</t>
  </si>
  <si>
    <t xml:space="preserve">    AIRONE. РЕГУЛЯТОРЫ ТЕМПЕРАТУРЫ И ДАТЧИКИ</t>
  </si>
  <si>
    <t xml:space="preserve">        Канальный датчик REGIN TGK-330</t>
  </si>
  <si>
    <t xml:space="preserve">        Канальный датчик TGK-E</t>
  </si>
  <si>
    <t xml:space="preserve">        Канальный датчик TGK-R</t>
  </si>
  <si>
    <t xml:space="preserve">        Регулятор температуры Pulsair E</t>
  </si>
  <si>
    <t xml:space="preserve">        Регулятор температуры Pulsair R</t>
  </si>
  <si>
    <t xml:space="preserve">        Регулятор температуры REGIN TTC2000</t>
  </si>
  <si>
    <t xml:space="preserve">        Регулятор температуры TTCMAX 15</t>
  </si>
  <si>
    <t xml:space="preserve">        Регулятор температуры TTCMAX 30</t>
  </si>
  <si>
    <t xml:space="preserve">        Регулятор температуры TTCONE 15</t>
  </si>
  <si>
    <t xml:space="preserve">        Регулятор температуры TTCONE 30</t>
  </si>
  <si>
    <t xml:space="preserve">        ФЛК. КРУГЛЫЕ</t>
  </si>
  <si>
    <t xml:space="preserve">            Фильтр ФЛК d100</t>
  </si>
  <si>
    <t xml:space="preserve">            Фильтр ФЛК d125</t>
  </si>
  <si>
    <t xml:space="preserve">            Фильтр ФЛК d150</t>
  </si>
  <si>
    <t xml:space="preserve">            Фильтр ФЛК d160</t>
  </si>
  <si>
    <t xml:space="preserve">            Фильтр ФЛК d200</t>
  </si>
  <si>
    <t xml:space="preserve">            Фильтр ФЛК d250</t>
  </si>
  <si>
    <t xml:space="preserve">            Фильтр ФЛК d315</t>
  </si>
  <si>
    <t xml:space="preserve">            Фильтр ФЛК d355</t>
  </si>
  <si>
    <t xml:space="preserve">            Фильтр ФЛК d400</t>
  </si>
  <si>
    <t xml:space="preserve">            Фильтр ФЛК d450</t>
  </si>
  <si>
    <t xml:space="preserve">            Фильтр ФЛК d500</t>
  </si>
  <si>
    <t xml:space="preserve">            Фильтр ФЛК d560</t>
  </si>
  <si>
    <t xml:space="preserve">        ФЛП.ПРЯМОУГОЛЬНЫЕ КАРМАННЫЕ</t>
  </si>
  <si>
    <t xml:space="preserve">            ВСТАВКИ ФИЛЬТРУЮЩИЕ EU4, 5,7</t>
  </si>
  <si>
    <t xml:space="preserve">                EU4</t>
  </si>
  <si>
    <t xml:space="preserve">                    Фильтрующая вставка к ФЛП 1000*500 EU4</t>
  </si>
  <si>
    <t xml:space="preserve">                    Фильтрующая вставка к ФЛП 300*150 EU4</t>
  </si>
  <si>
    <t xml:space="preserve">                    Фильтрующая вставка к ФЛП 400*200 EU4</t>
  </si>
  <si>
    <t xml:space="preserve">                    Фильтрующая вставка к ФЛП 500*250 EU4</t>
  </si>
  <si>
    <t xml:space="preserve">                    Фильтрующая вставка к ФЛП 500*300 EU4</t>
  </si>
  <si>
    <t xml:space="preserve">                    Фильтрующая вставка к ФЛП 600*300 EU4</t>
  </si>
  <si>
    <t xml:space="preserve">                    Фильтрующая вставка к ФЛП 600*350 EU4</t>
  </si>
  <si>
    <t xml:space="preserve">                    Фильтрующая вставка к ФЛП 700*400 EU4</t>
  </si>
  <si>
    <t xml:space="preserve">                    Фильтрующая вставка к ФЛП 800*500 EU4</t>
  </si>
  <si>
    <t xml:space="preserve">                    Фильтрующая вставка к ФЛП 900*500 EU4</t>
  </si>
  <si>
    <t xml:space="preserve">                EU5</t>
  </si>
  <si>
    <t xml:space="preserve">                    Фильтрующая вставка к ФЛП 1000*500 EU5</t>
  </si>
  <si>
    <t xml:space="preserve">                    Фильтрующая вставка к ФЛП 400*200 EU5</t>
  </si>
  <si>
    <t xml:space="preserve">                    Фильтрующая вставка к ФЛП 500*250 EU5</t>
  </si>
  <si>
    <t xml:space="preserve">                    Фильтрующая вставка к ФЛП 500*300 EU5</t>
  </si>
  <si>
    <t xml:space="preserve">                    Фильтрующая вставка к ФЛП 600*300 EU5</t>
  </si>
  <si>
    <t xml:space="preserve">                    Фильтрующая вставка к ФЛП 600*350 EU5</t>
  </si>
  <si>
    <t xml:space="preserve">                    Фильтрующая вставка к ФЛП 700*400 EU5</t>
  </si>
  <si>
    <t xml:space="preserve">                    Фильтрующая вставка к ФЛП 800*500 EU5</t>
  </si>
  <si>
    <t xml:space="preserve">                    Фильтрующая вставка к ФЛП 900*500 EU5</t>
  </si>
  <si>
    <t xml:space="preserve">                EU7</t>
  </si>
  <si>
    <t xml:space="preserve">                    Фильтрующая вставка к ФЛП 1000*500 EU7</t>
  </si>
  <si>
    <t xml:space="preserve">                    Фильтрующая вставка к ФЛП 300*150 EU7</t>
  </si>
  <si>
    <t xml:space="preserve">                    Фильтрующая вставка к ФЛП 400*200 EU7</t>
  </si>
  <si>
    <t xml:space="preserve">                    Фильтрующая вставка к ФЛП 500*250 EU7</t>
  </si>
  <si>
    <t xml:space="preserve">                    Фильтрующая вставка к ФЛП 500*300 EU7</t>
  </si>
  <si>
    <t xml:space="preserve">                    Фильтрующая вставка к ФЛП 600*300 EU7</t>
  </si>
  <si>
    <t xml:space="preserve">                    Фильтрующая вставка к ФЛП 600*350 EU7</t>
  </si>
  <si>
    <t xml:space="preserve">                    Фильтрующая вставка к ФЛП 700*400 EU7</t>
  </si>
  <si>
    <t xml:space="preserve">                    Фильтрующая вставка к ФЛП 800*500 EU7</t>
  </si>
  <si>
    <t xml:space="preserve">                EU9</t>
  </si>
  <si>
    <t xml:space="preserve">                    Фильтрующая вставка к ФЛП 1000*500 EU9</t>
  </si>
  <si>
    <t xml:space="preserve">                    Фильтрующая вставка к ФЛП 400*200 EU9</t>
  </si>
  <si>
    <t xml:space="preserve">                    Фильтрующая вставка к ФЛП 500*300 EU9</t>
  </si>
  <si>
    <t xml:space="preserve">                    Фильтрующая вставка к ФЛП 600*300 EU9</t>
  </si>
  <si>
    <t xml:space="preserve">                    Фильтрующая вставка к ФЛП 700*400 EU9</t>
  </si>
  <si>
    <t xml:space="preserve">                    Фильтрующая вставка к ФЛП 800*500 EU9</t>
  </si>
  <si>
    <t xml:space="preserve">            КОРПУС ФИЛЬТРА ФЛП</t>
  </si>
  <si>
    <t xml:space="preserve">                Корпус фильтра ФЛП 1000*500</t>
  </si>
  <si>
    <t xml:space="preserve">                Корпус фильтра ФЛП 300*150</t>
  </si>
  <si>
    <t xml:space="preserve">                Корпус фильтра ФЛП 400*200</t>
  </si>
  <si>
    <t xml:space="preserve">                Корпус фильтра ФЛП 500*250</t>
  </si>
  <si>
    <t xml:space="preserve">                Корпус фильтра ФЛП 500*300</t>
  </si>
  <si>
    <t xml:space="preserve">                Корпус фильтра ФЛП 600*300</t>
  </si>
  <si>
    <t xml:space="preserve">                Корпус фильтра ФЛП 600*350</t>
  </si>
  <si>
    <t xml:space="preserve">                Корпус фильтра ФЛП 700*400</t>
  </si>
  <si>
    <t xml:space="preserve">                Корпус фильтра ФЛП 800*500</t>
  </si>
  <si>
    <t xml:space="preserve">                Корпус фильтра ФЛП 900*500</t>
  </si>
  <si>
    <t xml:space="preserve">        ФЛПК. ПРЯМОУГОЛЬНЫЕ КАССЕТНЫЕ</t>
  </si>
  <si>
    <t xml:space="preserve">            ВСТАВКИ ФИЛЬТРУЮЩИЕ EU4</t>
  </si>
  <si>
    <t xml:space="preserve">                Фильтрующая вставка к ФЛПК 1000*500 EU4</t>
  </si>
  <si>
    <t xml:space="preserve">                Фильтрующая вставка к ФЛПК 300*150 EU4</t>
  </si>
  <si>
    <t xml:space="preserve">                Фильтрующая вставка к ФЛПК 400*200 EU4</t>
  </si>
  <si>
    <t xml:space="preserve">                Фильтрующая вставка к ФЛПК 500*250 EU4</t>
  </si>
  <si>
    <t xml:space="preserve">                Фильтрующая вставка к ФЛПК 500*300 EU4</t>
  </si>
  <si>
    <t xml:space="preserve">                Фильтрующая вставка к ФЛПК 600*300 EU4</t>
  </si>
  <si>
    <t xml:space="preserve">                Фильтрующая вставка к ФЛПК 600*350 EU4</t>
  </si>
  <si>
    <t xml:space="preserve">                Фильтрующая вставка к ФЛПК 700*400 EU4</t>
  </si>
  <si>
    <t xml:space="preserve">                Фильтрующая вставка к ФЛПК 800*500 EU4</t>
  </si>
  <si>
    <t xml:space="preserve">                Фильтрующая вставка к ФЛПК 900*500 EU4</t>
  </si>
  <si>
    <t xml:space="preserve">            КОРПУС ФИЛЬТРА ФЛПК</t>
  </si>
  <si>
    <t xml:space="preserve">                Корпус фильтра ФЛПК 1000*500</t>
  </si>
  <si>
    <t xml:space="preserve">                Корпус фильтра ФЛПК 300*150</t>
  </si>
  <si>
    <t xml:space="preserve">                Корпус фильтра ФЛПК 400*200</t>
  </si>
  <si>
    <t xml:space="preserve">                Корпус фильтра ФЛПК 500*250</t>
  </si>
  <si>
    <t xml:space="preserve">                Корпус фильтра ФЛПК 500*300</t>
  </si>
  <si>
    <t xml:space="preserve">                Корпус фильтра ФЛПК 600*300</t>
  </si>
  <si>
    <t xml:space="preserve">                Корпус фильтра ФЛПК 600*350</t>
  </si>
  <si>
    <t xml:space="preserve">                Корпус фильтра ФЛПК 700*400</t>
  </si>
  <si>
    <t xml:space="preserve">                Корпус фильтра ФЛПК 800*500</t>
  </si>
  <si>
    <t xml:space="preserve">                Корпус фильтра ФЛПК 900*500</t>
  </si>
  <si>
    <t xml:space="preserve">    AIRONE. ШУМОГЛУШИТЕЛИ</t>
  </si>
  <si>
    <t xml:space="preserve">        ГКР.КРУГЛЫЕ</t>
  </si>
  <si>
    <t xml:space="preserve">            ГКР.КРУГЛЫЕ ТОЛЩИНА ИЗОЛЯЦИИ 100мм</t>
  </si>
  <si>
    <t xml:space="preserve">            Шумоглушитель ГКР d100/600</t>
  </si>
  <si>
    <t xml:space="preserve">            Шумоглушитель ГКР d100/900</t>
  </si>
  <si>
    <t xml:space="preserve">            Шумоглушитель ГКР d125/600</t>
  </si>
  <si>
    <t xml:space="preserve">            Шумоглушитель ГКР d125/900</t>
  </si>
  <si>
    <t xml:space="preserve">            Шумоглушитель ГКР d150/600</t>
  </si>
  <si>
    <t xml:space="preserve">            Шумоглушитель ГКР d150/900</t>
  </si>
  <si>
    <t xml:space="preserve">            Шумоглушитель ГКР d160/600</t>
  </si>
  <si>
    <t xml:space="preserve">            Шумоглушитель ГКР d160/900</t>
  </si>
  <si>
    <t xml:space="preserve">            Шумоглушитель ГКР d200/600</t>
  </si>
  <si>
    <t xml:space="preserve">            Шумоглушитель ГКР d200/900</t>
  </si>
  <si>
    <t xml:space="preserve">            Шумоглушитель ГКР d250/600</t>
  </si>
  <si>
    <t xml:space="preserve">            Шумоглушитель ГКР d250/900</t>
  </si>
  <si>
    <t xml:space="preserve">            Шумоглушитель ГКР d315/600</t>
  </si>
  <si>
    <t xml:space="preserve">            Шумоглушитель ГКР d315/900</t>
  </si>
  <si>
    <t xml:space="preserve">            Шумоглушитель ГКР d355/600</t>
  </si>
  <si>
    <t xml:space="preserve">            Шумоглушитель ГКР d355/900</t>
  </si>
  <si>
    <t xml:space="preserve">            Шумоглушитель ГКР d400/600</t>
  </si>
  <si>
    <t xml:space="preserve">            Шумоглушитель ГКР d400/900</t>
  </si>
  <si>
    <t xml:space="preserve">        ГПП. ПРЯМОУГОЛЬНЫЕ</t>
  </si>
  <si>
    <t xml:space="preserve">            Шумоглушитель ГПП 1000*500/1000</t>
  </si>
  <si>
    <t xml:space="preserve">            Шумоглушитель ГПП 300*150/1000</t>
  </si>
  <si>
    <t xml:space="preserve">            Шумоглушитель ГПП 400*200/1000</t>
  </si>
  <si>
    <t xml:space="preserve">            Шумоглушитель ГПП 500*250/1000</t>
  </si>
  <si>
    <t xml:space="preserve">            Шумоглушитель ГПП 500*300/1000</t>
  </si>
  <si>
    <t xml:space="preserve">            Шумоглушитель ГПП 600*300/1000</t>
  </si>
  <si>
    <t xml:space="preserve">            Шумоглушитель ГПП 600*350/1000</t>
  </si>
  <si>
    <t xml:space="preserve">            Шумоглушитель ГПП 700*400/1000</t>
  </si>
  <si>
    <t xml:space="preserve">            Шумоглушитель ГПП 800*500/1000</t>
  </si>
  <si>
    <t xml:space="preserve">            Шумоглушитель ГПП 900*500/1000</t>
  </si>
  <si>
    <t xml:space="preserve">    AIRONE. ЭЛЕКТРИЧЕСКИЕ НАГРЕВАТЕЛИ</t>
  </si>
  <si>
    <t xml:space="preserve">        EO</t>
  </si>
  <si>
    <t xml:space="preserve">            Электронагреватель EO-100-50/45</t>
  </si>
  <si>
    <t xml:space="preserve">            Электронагреватель EO-100-50/60</t>
  </si>
  <si>
    <t xml:space="preserve">            Электронагреватель EO-100-50/75</t>
  </si>
  <si>
    <t xml:space="preserve">            Электронагреватель EO-100-50/90</t>
  </si>
  <si>
    <t xml:space="preserve">            Электронагреватель EO-40-20/12 </t>
  </si>
  <si>
    <t xml:space="preserve">            Электронагреватель EO-40-20/15</t>
  </si>
  <si>
    <t xml:space="preserve">            Электронагреватель EO-40-20/9  </t>
  </si>
  <si>
    <t xml:space="preserve">            Электронагреватель EO-50-25/12</t>
  </si>
  <si>
    <t xml:space="preserve">            Электронагреватель EO-50-25/15</t>
  </si>
  <si>
    <t xml:space="preserve">            Электронагреватель EO-50-25/18</t>
  </si>
  <si>
    <t xml:space="preserve">            Электронагреватель EO-50-25/22,5</t>
  </si>
  <si>
    <t xml:space="preserve">            Электронагреватель EO-50-25/24</t>
  </si>
  <si>
    <t xml:space="preserve">            Электронагреватель EO-50-30/12</t>
  </si>
  <si>
    <t xml:space="preserve">            Электронагреватель EO-50-30/15</t>
  </si>
  <si>
    <t xml:space="preserve">            Электронагреватель EO-50-30/18</t>
  </si>
  <si>
    <t xml:space="preserve">            Электронагреватель EO-50-30/22,5</t>
  </si>
  <si>
    <t xml:space="preserve">            Электронагреватель EO-50-30/24</t>
  </si>
  <si>
    <t xml:space="preserve">            Электронагреватель EO-60-30/15</t>
  </si>
  <si>
    <t xml:space="preserve">            Электронагреватель EO-60-30/18</t>
  </si>
  <si>
    <t xml:space="preserve">            Электронагреватель EO-60-30/22,5</t>
  </si>
  <si>
    <t xml:space="preserve">            Электронагреватель EO-60-30/24</t>
  </si>
  <si>
    <t xml:space="preserve">            Электронагреватель EO-60-30/30</t>
  </si>
  <si>
    <t xml:space="preserve">            Электронагреватель EO-60-30/36</t>
  </si>
  <si>
    <t xml:space="preserve">            Электронагреватель EO-60-35/15</t>
  </si>
  <si>
    <t xml:space="preserve">            Электронагреватель EO-60-35/18</t>
  </si>
  <si>
    <t xml:space="preserve">            Электронагреватель EO-60-35/22,5</t>
  </si>
  <si>
    <t xml:space="preserve">            Электронагреватель EO-60-35/24</t>
  </si>
  <si>
    <t xml:space="preserve">            Электронагреватель EO-60-35/30</t>
  </si>
  <si>
    <t xml:space="preserve">            Электронагреватель EO-60-35/36</t>
  </si>
  <si>
    <t xml:space="preserve">            Электронагреватель EO-60-35/45</t>
  </si>
  <si>
    <t xml:space="preserve">            Электронагреватель EO-60-35/48</t>
  </si>
  <si>
    <t xml:space="preserve">            Электронагреватель EO-70-40/22,5</t>
  </si>
  <si>
    <t xml:space="preserve">            Электронагреватель EO-70-40/30</t>
  </si>
  <si>
    <t xml:space="preserve">            Электронагреватель EO-70-40/45</t>
  </si>
  <si>
    <t xml:space="preserve">            Электронагреватель EO-70-40/60</t>
  </si>
  <si>
    <t xml:space="preserve">            Электронагреватель EO-70-40/75</t>
  </si>
  <si>
    <t xml:space="preserve">            Электронагреватель EO-70-40/90</t>
  </si>
  <si>
    <t xml:space="preserve">            Электронагреватель EO-80-50/45</t>
  </si>
  <si>
    <t xml:space="preserve">            Электронагреватель EO-80-50/60</t>
  </si>
  <si>
    <t xml:space="preserve">            Электронагреватель EO-80-50/75</t>
  </si>
  <si>
    <t xml:space="preserve">            Электронагреватель EO-80-50/90</t>
  </si>
  <si>
    <t xml:space="preserve">        EOK</t>
  </si>
  <si>
    <t xml:space="preserve">            Электронагреватель EOK-100-0.3-1ф</t>
  </si>
  <si>
    <t xml:space="preserve">            Электронагреватель EOK-100-0.6-1ф</t>
  </si>
  <si>
    <t xml:space="preserve">            Электронагреватель EOK-100-1.2-1ф</t>
  </si>
  <si>
    <t xml:space="preserve">            Электронагреватель EOK-100-1.8-1ф</t>
  </si>
  <si>
    <t xml:space="preserve">            Электронагреватель EOK-100-2,4-1ф</t>
  </si>
  <si>
    <t xml:space="preserve">            Электронагреватель EOK-125-1.2-1ф</t>
  </si>
  <si>
    <t xml:space="preserve">            Электронагреватель EOK-125-1.8-1ф</t>
  </si>
  <si>
    <t xml:space="preserve">            Электронагреватель EOK-125-2.4-1ф</t>
  </si>
  <si>
    <t xml:space="preserve">            Электронагреватель EOK-160-1,2-1ф</t>
  </si>
  <si>
    <t xml:space="preserve">            Электронагреватель EOK-160-2,4-1ф</t>
  </si>
  <si>
    <t xml:space="preserve">            Электронагреватель EOK-160-3,0-1ф</t>
  </si>
  <si>
    <t xml:space="preserve">            Электронагреватель EOK-160-5,0-2ф</t>
  </si>
  <si>
    <t xml:space="preserve">            Электронагреватель EOK-160-6,0-2ф</t>
  </si>
  <si>
    <t xml:space="preserve">            Электронагреватель EOK-160-6,0-3ф</t>
  </si>
  <si>
    <t xml:space="preserve">            Электронагреватель EOK-200-2.4-1ф</t>
  </si>
  <si>
    <t xml:space="preserve">            Электронагреватель EOK-200-3,0-1ф</t>
  </si>
  <si>
    <t xml:space="preserve">            Электронагреватель EOK-200-5,0-2ф</t>
  </si>
  <si>
    <t xml:space="preserve">            Электронагреватель EOK-200-6,0-2ф</t>
  </si>
  <si>
    <t xml:space="preserve">            Электронагреватель EOK-200-6,0-3ф</t>
  </si>
  <si>
    <t xml:space="preserve">            Электронагреватель EOK-250-12,0-3ф</t>
  </si>
  <si>
    <t xml:space="preserve">            Электронагреватель EOK-250-3,0-1ф</t>
  </si>
  <si>
    <t xml:space="preserve">            Электронагреватель EOK-250-6,0-2ф</t>
  </si>
  <si>
    <t xml:space="preserve">            Электронагреватель EOK-250-6,0-3ф</t>
  </si>
  <si>
    <t xml:space="preserve">            Электронагреватель EOK-250-9,0-3ф</t>
  </si>
  <si>
    <t xml:space="preserve">            Электронагреватель EOK-315-12,0-3ф</t>
  </si>
  <si>
    <t xml:space="preserve">            Электронагреватель EOK-315-3,0-1ф</t>
  </si>
  <si>
    <t xml:space="preserve">            Электронагреватель EOK-315-6,0-2ф</t>
  </si>
  <si>
    <t xml:space="preserve">            Электронагреватель EOK-315-6,0-3ф</t>
  </si>
  <si>
    <t xml:space="preserve">            Электронагреватель EOK-315-9,0-3ф</t>
  </si>
  <si>
    <t xml:space="preserve">            Электронагреватель EOK-400-12,0-3ф</t>
  </si>
  <si>
    <t xml:space="preserve">            Электронагреватель EOK-400-9,0-3ф</t>
  </si>
  <si>
    <t xml:space="preserve">   AIRONE. АДАПТЕРЫ ДЛЯ ВОЗДУХОРАСПРЕДЕЛИТЕЛЕЙ</t>
  </si>
  <si>
    <t xml:space="preserve">        ПОД ПОТОЛОЧНЫЕ</t>
  </si>
  <si>
    <t xml:space="preserve">            АК. ПЛАСТИКОВЫЕ</t>
  </si>
  <si>
    <t xml:space="preserve">                Адаптер А 360-315</t>
  </si>
  <si>
    <t xml:space="preserve">                Адаптер АК 230-150</t>
  </si>
  <si>
    <t xml:space="preserve">                Адаптер АК 230-200 </t>
  </si>
  <si>
    <t xml:space="preserve">                Адаптер АК 230*150 NEW</t>
  </si>
  <si>
    <t xml:space="preserve">                Адаптер АК 230*200 NEW</t>
  </si>
  <si>
    <t xml:space="preserve">                Адаптер АК 300-200 </t>
  </si>
  <si>
    <t xml:space="preserve">                Адаптер АК 300-250</t>
  </si>
  <si>
    <t xml:space="preserve">                Адаптер АК 300-315</t>
  </si>
  <si>
    <t xml:space="preserve">                Адаптер АК 360-200</t>
  </si>
  <si>
    <t xml:space="preserve">                Адаптер АК 360-250</t>
  </si>
  <si>
    <t xml:space="preserve">                Адаптер АК 360-315</t>
  </si>
  <si>
    <t xml:space="preserve">                Адаптер АК 360-350</t>
  </si>
  <si>
    <t xml:space="preserve">                Адаптер АК 450-200</t>
  </si>
  <si>
    <t xml:space="preserve">                Адаптер АК 450-250</t>
  </si>
  <si>
    <t xml:space="preserve">                Адаптер АК 450-315</t>
  </si>
  <si>
    <t xml:space="preserve">                Адаптер АК 450-350</t>
  </si>
  <si>
    <t xml:space="preserve">                Адаптер КС 230-150/160 (бок.врезка)</t>
  </si>
  <si>
    <t xml:space="preserve">                Адаптер КС 230-200 (бок.врезка)</t>
  </si>
  <si>
    <t xml:space="preserve">                Адаптер КС 300-200 (бок.врезка)</t>
  </si>
  <si>
    <t xml:space="preserve">                Адаптер КС 300-250 (бок.врезка)</t>
  </si>
  <si>
    <t xml:space="preserve">                Адаптер КС 450-200 (бок.врезка)</t>
  </si>
  <si>
    <t xml:space="preserve">                Адаптер КС 450-250 (бок.врезка)</t>
  </si>
  <si>
    <t xml:space="preserve">            ОЦИНКОВАННЫЕ</t>
  </si>
  <si>
    <t xml:space="preserve">                Адаптер 150*150/100 Врезка в бок</t>
  </si>
  <si>
    <t xml:space="preserve">                Адаптер 150*150/100 Врезка в верх</t>
  </si>
  <si>
    <t xml:space="preserve">                Адаптер 150*150/125 Врезка в верх</t>
  </si>
  <si>
    <t xml:space="preserve">                Адаптер 150*150/125 Врезка вбок</t>
  </si>
  <si>
    <t xml:space="preserve">                Адаптер 150*150/150 Врезка вбок</t>
  </si>
  <si>
    <t xml:space="preserve">                Адаптер 150*150/150 Врезка вверх</t>
  </si>
  <si>
    <t xml:space="preserve">                Адаптер 300*300/125 Врезка в верх</t>
  </si>
  <si>
    <t xml:space="preserve">                Адаптер 300*300/125 Врезка вбок</t>
  </si>
  <si>
    <t xml:space="preserve">                Адаптер 300*300/160 Врезка вбок</t>
  </si>
  <si>
    <t xml:space="preserve">                Адаптер 300*300/160 Врезка вверх</t>
  </si>
  <si>
    <t xml:space="preserve">                Адаптер 300*300/200 Врезка в бок</t>
  </si>
  <si>
    <t xml:space="preserve">                Адаптер 300*300/200 Врезка вверх</t>
  </si>
  <si>
    <t xml:space="preserve">                Адаптер 300*300/250 Врезка в бок</t>
  </si>
  <si>
    <t xml:space="preserve">                Адаптер 300*300/250 Врезка вверх</t>
  </si>
  <si>
    <t xml:space="preserve">                Адаптер 300*300/315 Врезка вбок</t>
  </si>
  <si>
    <t xml:space="preserve">                Адаптер 300*300/315 Врезка вверх</t>
  </si>
  <si>
    <t xml:space="preserve">                Адаптер 450*450/100 Врезка вбок</t>
  </si>
  <si>
    <t xml:space="preserve">                Адаптер 450*450/100 Врезка вверх</t>
  </si>
  <si>
    <t xml:space="preserve">                Адаптер 450*450/125 Врезка вбок</t>
  </si>
  <si>
    <t xml:space="preserve">                Адаптер 450*450/125 Врезка вверх</t>
  </si>
  <si>
    <t xml:space="preserve">                Адаптер 450*450/150 Врезка вбок</t>
  </si>
  <si>
    <t xml:space="preserve">                Адаптер 450*450/150 Врезка вверх</t>
  </si>
  <si>
    <t xml:space="preserve">                Адаптер 450*450/160 Врезка вбок</t>
  </si>
  <si>
    <t xml:space="preserve">                Адаптер 450*450/160 Врезка вверх</t>
  </si>
  <si>
    <t xml:space="preserve">                Адаптер 450*450/200 Врезка вбок</t>
  </si>
  <si>
    <t xml:space="preserve">                Адаптер 450*450/200 Врезка вверх</t>
  </si>
  <si>
    <t xml:space="preserve">                Адаптер 450*450/250 Врезка вбок</t>
  </si>
  <si>
    <t xml:space="preserve">                Адаптер 450*450/250 Врезка вверх</t>
  </si>
  <si>
    <t xml:space="preserve">                Адаптер 450*450/315 Врезка вбок</t>
  </si>
  <si>
    <t xml:space="preserve">                Адаптер 450*450/315 Врезка вверх</t>
  </si>
  <si>
    <t xml:space="preserve">    AIRONE. ВОЗДУХОРАСПРЕДЕЛИТЕЛИ</t>
  </si>
  <si>
    <t xml:space="preserve">        ARS. ЩЕЛЕВЫЕ ДИФФУЗОРЫ</t>
  </si>
  <si>
    <t xml:space="preserve">            ARS (1) 1000 щелевая решетка</t>
  </si>
  <si>
    <t xml:space="preserve">            ARS (2) 1000 щелевая решетка</t>
  </si>
  <si>
    <t xml:space="preserve">            ARS (3) 1000 щелевая решетка </t>
  </si>
  <si>
    <t xml:space="preserve">            ARS (4) 1000 щелевая решетка </t>
  </si>
  <si>
    <t xml:space="preserve">            ARS (5) 1000 щелевая решетка </t>
  </si>
  <si>
    <t xml:space="preserve">            ARS (6) 1000 щелевая решетка </t>
  </si>
  <si>
    <t xml:space="preserve">        SKP. ДЛЯ КРУГЛЫХ ВОЗДУХОВОДОВ</t>
  </si>
  <si>
    <t xml:space="preserve">            S.КЛАПАН РАСХОДА-СКЛАД</t>
  </si>
  <si>
    <t xml:space="preserve">                S 325X75 - регулятор расхода воздуха</t>
  </si>
  <si>
    <t xml:space="preserve">                S 425X75 - регулятор расхода воздуха</t>
  </si>
  <si>
    <t xml:space="preserve">                S 525X125 - регулятор расхода воздуха</t>
  </si>
  <si>
    <t xml:space="preserve">                S 525X75 - регулятор расхода воздуха</t>
  </si>
  <si>
    <t xml:space="preserve">                S 625X225 - регулятор расхода воздуха</t>
  </si>
  <si>
    <t xml:space="preserve">            SKP1. ОДНОРЯДНЫЕ РЕШЕТКИ - СКЛАД</t>
  </si>
  <si>
    <t xml:space="preserve">                SKP1 325Х75 решетка для круглых воздуховодов Ø 180-400 RAL 9016 </t>
  </si>
  <si>
    <t xml:space="preserve">                SKP1 325Х75 решетка однорядная для круглых воздуховодов Ø 180-400</t>
  </si>
  <si>
    <t xml:space="preserve">            SKP2. ДВУХРЯДНЫЕ РЕШЕТКИ - СКЛАД</t>
  </si>
  <si>
    <t xml:space="preserve">                SKP2 425Х75 решетка двухрядная для круглых воздуховодов Ø 200-400</t>
  </si>
  <si>
    <t xml:space="preserve">                SKP2 525Х125 решетка двухрядная для круглых воздуховодов Ø 300-900</t>
  </si>
  <si>
    <t xml:space="preserve">                SKP2 525Х75 решетка двухрядная для круглых воздуховодов Ø 200-400</t>
  </si>
  <si>
    <t xml:space="preserve">                SKP2 625Х225 решетка двухрядная для круглых воздуховодов Ø 500-2400</t>
  </si>
  <si>
    <t xml:space="preserve">      AIRONE. ВИХРЕВЫЕ ДИФФУЗОРЫ</t>
  </si>
  <si>
    <t xml:space="preserve">            DKZ - круглая лицевая часть</t>
  </si>
  <si>
    <t xml:space="preserve">                DKZ 125 Вихревой диффузор (внешний диаметр 171мм.)</t>
  </si>
  <si>
    <t xml:space="preserve">                DKZ 160 Вихревой диффузор  (внешний диаметр 214мм.)</t>
  </si>
  <si>
    <t xml:space="preserve">                DKZ 200 Вихревой диффузор (внешний диаметр 264мм.)</t>
  </si>
  <si>
    <t xml:space="preserve">                DKZ 250 Вихревой диффузор (внешний диаметр 326 мм.)</t>
  </si>
  <si>
    <t xml:space="preserve">                DKZ 315 Вихревой диффузор (внешний диаметр 404 мм.)</t>
  </si>
  <si>
    <t xml:space="preserve">                DKZ 400 Вихревой диффузор (внешний диаметр 500 мм.)</t>
  </si>
  <si>
    <t xml:space="preserve">            DPZ - прямоугольная лицевая часть</t>
  </si>
  <si>
    <t xml:space="preserve">                DPZ 125 Вихревой диффузор (лицевая часть 171x171)</t>
  </si>
  <si>
    <t xml:space="preserve">                DPZ 160 Вихревой диффузор (лицевая часть 214х214)</t>
  </si>
  <si>
    <t xml:space="preserve">                DPZ 200 Вихревой диффузор(лицевая часть 264х264)</t>
  </si>
  <si>
    <t xml:space="preserve">                DPZ 250 Вихревой диффузор (лицевая часть 326х326)</t>
  </si>
  <si>
    <t xml:space="preserve">                DPZ 315 Вихревой диффузор (лицевая часть 404х404)</t>
  </si>
  <si>
    <t xml:space="preserve">                DPZ 400 Вихревой диффузор (лицевая часть 500х500)</t>
  </si>
  <si>
    <t xml:space="preserve">            PDQ</t>
  </si>
  <si>
    <t xml:space="preserve">                Вихревой диффузор PDQ 300/8</t>
  </si>
  <si>
    <t xml:space="preserve">                Вихревой диффузор PDQ 400/16</t>
  </si>
  <si>
    <t xml:space="preserve">                Вихревой диффузор PDQ 500/24</t>
  </si>
  <si>
    <t xml:space="preserve">                Вихревой диффузор PDQ 595*595 RAL 9006</t>
  </si>
  <si>
    <t xml:space="preserve">                Вихревой диффузор PDQ 600/24</t>
  </si>
  <si>
    <t xml:space="preserve">                Вихревой диффузор PDQ 600/48</t>
  </si>
  <si>
    <t xml:space="preserve">                Вихревой диффузор PDQ 625/24</t>
  </si>
  <si>
    <t xml:space="preserve">            SVD</t>
  </si>
  <si>
    <t xml:space="preserve">                Вихревой диффузор SVD-1lux RAL9003</t>
  </si>
  <si>
    <t xml:space="preserve">                Вихревой диффузор SVD-2</t>
  </si>
  <si>
    <t xml:space="preserve">                Вихревой диффузор SVD1- 300 (внешний размер 595, внутренний диаметр 254)</t>
  </si>
  <si>
    <t xml:space="preserve">                Вихревой диффузор SVD1- 400 (внешний размер 595, внутренний диаметр 336)   </t>
  </si>
  <si>
    <t xml:space="preserve">                Вихревой диффузор SVD1- 500 (внешний размер 595, внутренний диаметр 440) </t>
  </si>
  <si>
    <t xml:space="preserve">                Вихревой диффузор SVD1- 600 (внешний размер 595, внутренний диаметр 530)  </t>
  </si>
  <si>
    <t xml:space="preserve">            SVR</t>
  </si>
  <si>
    <t xml:space="preserve">                Вихревой диффузор SVR 200</t>
  </si>
  <si>
    <t xml:space="preserve">                Вихревой диффузор SVR 250</t>
  </si>
  <si>
    <t xml:space="preserve">                Вихревой диффузор SVR 315</t>
  </si>
  <si>
    <t xml:space="preserve">                Вихревой диффузор SVR 350</t>
  </si>
  <si>
    <t xml:space="preserve">                Вихревой диффузор SVR 400</t>
  </si>
  <si>
    <t xml:space="preserve">                Вихревой диффузор SVR 500</t>
  </si>
  <si>
    <t xml:space="preserve">                Вихревой диффузор SVR 500 n</t>
  </si>
  <si>
    <t xml:space="preserve">                Вихревой диффузор SVR 630</t>
  </si>
  <si>
    <t xml:space="preserve">                Вихревой диффузор SVR 800</t>
  </si>
  <si>
    <t xml:space="preserve">                Вихревой диффузор SVR-Termo 315</t>
  </si>
  <si>
    <t xml:space="preserve">                Вихревой диффузор SVR-Termo 630</t>
  </si>
  <si>
    <t xml:space="preserve">                Вихревой диффузор SVR-Termo 800</t>
  </si>
  <si>
    <t xml:space="preserve">            SVRFIX</t>
  </si>
  <si>
    <t xml:space="preserve">                Вихревой диффузор SVRFIX 125 (внеш. диам. 225, фикс. лопатки)</t>
  </si>
  <si>
    <t xml:space="preserve">                Вихревой диффузор SVRFIX 160 (внеш. диам. 250, фикс.  лопатки)</t>
  </si>
  <si>
    <t xml:space="preserve">            SWR</t>
  </si>
  <si>
    <t xml:space="preserve">                Вихревой диффузор SWR 200</t>
  </si>
  <si>
    <t xml:space="preserve">                Вихревой диффузор SWR 250</t>
  </si>
  <si>
    <t xml:space="preserve">                Вихревой диффузор SWR 315 </t>
  </si>
  <si>
    <t xml:space="preserve">                Вихревой диффузор SWR 400</t>
  </si>
  <si>
    <t xml:space="preserve">                Вихревой диффузор SWR 500</t>
  </si>
  <si>
    <t xml:space="preserve">                Вихревой диффузор SWR 630</t>
  </si>
  <si>
    <t xml:space="preserve">                Вихревой диффузор SWR 800</t>
  </si>
  <si>
    <t xml:space="preserve">            SWRZ</t>
  </si>
  <si>
    <t xml:space="preserve">                Вихревой диффузор SWRZ 400</t>
  </si>
  <si>
    <t xml:space="preserve">                Вихревой диффузор SWRZ 630</t>
  </si>
  <si>
    <t xml:space="preserve">                Вихревой диффузор SWRZ 800</t>
  </si>
  <si>
    <t xml:space="preserve">            SWRZH - ручное регулирование лопаток ( каждая лопатка отдельно, без шестеренок)</t>
  </si>
  <si>
    <t xml:space="preserve">                SWRZH 400   Вихревой диффузор </t>
  </si>
  <si>
    <t xml:space="preserve">                SWRZH 630   Вихревой диффузор </t>
  </si>
  <si>
    <t xml:space="preserve">            SWRZT</t>
  </si>
  <si>
    <t xml:space="preserve">                Вихревой диффузор SWRZT 250</t>
  </si>
  <si>
    <t xml:space="preserve">                Вихревой диффузор SWRZT 315</t>
  </si>
  <si>
    <t xml:space="preserve">                Вихревой диффузор SWRZT 400</t>
  </si>
  <si>
    <t xml:space="preserve">                Вихревой диффузор SWRZT 630</t>
  </si>
  <si>
    <t xml:space="preserve">        НАРУЖНЫЕ</t>
  </si>
  <si>
    <t xml:space="preserve">            GA.ИНЕРЦИОННЫЕ АЛЮМИНИЕВЫЕ</t>
  </si>
  <si>
    <t xml:space="preserve">                Инерционная решетка GA 100*100</t>
  </si>
  <si>
    <t xml:space="preserve">                Инерционная решетка GA 150*150</t>
  </si>
  <si>
    <t xml:space="preserve">                Инерционная решетка GA 200*200</t>
  </si>
  <si>
    <t xml:space="preserve">                Инерционная решетка GA 300*300</t>
  </si>
  <si>
    <t xml:space="preserve">                Инерционная решетка GA 350*350</t>
  </si>
  <si>
    <t xml:space="preserve">                Инерционная решетка GA 400*200</t>
  </si>
  <si>
    <t xml:space="preserve">                Инерционная решетка GA 500*250</t>
  </si>
  <si>
    <t xml:space="preserve">                Инерционная решетка GA 500*300</t>
  </si>
  <si>
    <t xml:space="preserve">                Инерционная решетка GA 600*300</t>
  </si>
  <si>
    <t xml:space="preserve">                Инерционная решетка GA 600*350</t>
  </si>
  <si>
    <t xml:space="preserve">                Инерционная решетка GA 700*400</t>
  </si>
  <si>
    <t xml:space="preserve">                Инерционная решетка GA 800*500</t>
  </si>
  <si>
    <t xml:space="preserve">            IGC. алюминиевый сплав</t>
  </si>
  <si>
    <t xml:space="preserve">                Решетка наружная IGC 100</t>
  </si>
  <si>
    <t xml:space="preserve">                Решетка наружная IGC 125 </t>
  </si>
  <si>
    <t xml:space="preserve">                Решетка наружная IGC 150</t>
  </si>
  <si>
    <t xml:space="preserve">                Решетка наружная IGC 160 </t>
  </si>
  <si>
    <t xml:space="preserve">                Решетка наружная IGC 200 </t>
  </si>
  <si>
    <t xml:space="preserve">                Решетка наружная IGC 250 </t>
  </si>
  <si>
    <t xml:space="preserve">                Решетка наружная IGC 315 </t>
  </si>
  <si>
    <t xml:space="preserve">                Решетка наружная IGC 400 </t>
  </si>
  <si>
    <t xml:space="preserve">                Решетка наружная IGC 500 </t>
  </si>
  <si>
    <t xml:space="preserve">            SA.АЛЮМИНИЕВЫЕ</t>
  </si>
  <si>
    <t xml:space="preserve">                Наружная решетка SA 1000*500</t>
  </si>
  <si>
    <t xml:space="preserve">                Наружная решетка SA 200*200</t>
  </si>
  <si>
    <t xml:space="preserve">                Наружная решетка SA 300*300</t>
  </si>
  <si>
    <t xml:space="preserve">                Наружная решетка SA 400*200</t>
  </si>
  <si>
    <t xml:space="preserve">                Наружная решетка SA 400*400</t>
  </si>
  <si>
    <t xml:space="preserve">                Наружная решетка SA 500*250</t>
  </si>
  <si>
    <t xml:space="preserve">                Наружная решетка SA 500*300</t>
  </si>
  <si>
    <t xml:space="preserve">                Наружная решетка SA 600*300</t>
  </si>
  <si>
    <t xml:space="preserve">                Наружная решетка SA 600*350</t>
  </si>
  <si>
    <t xml:space="preserve">                Наружная решетка SA 700*400</t>
  </si>
  <si>
    <t xml:space="preserve">                Наружная решетка SA 800*500</t>
  </si>
  <si>
    <t xml:space="preserve">            WSK / VK  .ИНЕРЦИОННЫЕ ПЛАСТИКОВЫЕ</t>
  </si>
  <si>
    <t xml:space="preserve">                Пластиковая инерционная решетка VK 200</t>
  </si>
  <si>
    <t xml:space="preserve">                Пластиковая инерционная решетка VK 250</t>
  </si>
  <si>
    <t xml:space="preserve">                Пластиковая инерционная решетка VK 315</t>
  </si>
  <si>
    <t xml:space="preserve">                Пластиковая инерционная решетка VK 355</t>
  </si>
  <si>
    <t xml:space="preserve">                Пластиковая инерционная решетка VK 400</t>
  </si>
  <si>
    <t xml:space="preserve">                Пластиковая инерционная решетка WSK 14/10-12 new</t>
  </si>
  <si>
    <t xml:space="preserve">                Пластиковая инерционная решетка WSK 17/15  new</t>
  </si>
  <si>
    <t xml:space="preserve">                Пластиковая инерционная решетка WSK 20/16 new</t>
  </si>
  <si>
    <t xml:space="preserve">                Пластиковая инерционная решетка WSK 30/25 new</t>
  </si>
  <si>
    <t xml:space="preserve">                Пластиковая инерционная решетка WSK 45/40 new</t>
  </si>
  <si>
    <t xml:space="preserve">            ТС. НЕРЖАВЕЮЩИЕ</t>
  </si>
  <si>
    <t xml:space="preserve">                TC 100 Диффузор (нержав.сталь)</t>
  </si>
  <si>
    <t xml:space="preserve">                TC 125 Диффузор (нержав.сталь)</t>
  </si>
  <si>
    <t xml:space="preserve">                TC 150 Диффузор (нержав.сталь)</t>
  </si>
  <si>
    <t xml:space="preserve">                TC 160 Диффузор (нержав.сталь)</t>
  </si>
  <si>
    <t xml:space="preserve">                TC 200 Диффузор (нержав.сталь)</t>
  </si>
  <si>
    <t xml:space="preserve">                TC 250 Диффузор (нержав.сталь)</t>
  </si>
  <si>
    <t xml:space="preserve">                TC 300/315 Диффузор (нержав.сталь)</t>
  </si>
  <si>
    <t xml:space="preserve">                TC 60 Диффузор (нержав.сталь)</t>
  </si>
  <si>
    <t xml:space="preserve">        НАСТЕННЫЕ</t>
  </si>
  <si>
    <t xml:space="preserve">            1WA. ОДНОРЯДНЫЕ АЛЮМИНИЕВЫЕ</t>
  </si>
  <si>
    <t xml:space="preserve">                Вентиляционная решетка 1 WA 100*100</t>
  </si>
  <si>
    <t xml:space="preserve">                Вентиляционная решетка 1 WA 1000*200</t>
  </si>
  <si>
    <t xml:space="preserve">                Вентиляционная решетка 1 WA 1000*300</t>
  </si>
  <si>
    <t xml:space="preserve">                Вентиляционная решетка 1 WA 150*100</t>
  </si>
  <si>
    <t xml:space="preserve">                Вентиляционная решетка 1 WA 150*150</t>
  </si>
  <si>
    <t xml:space="preserve">                Вентиляционная решетка 1 WA 200*100</t>
  </si>
  <si>
    <t xml:space="preserve">                Вентиляционная решетка 1 WA 200*150</t>
  </si>
  <si>
    <t xml:space="preserve">                Вентиляционная решетка 1 WA 200*200</t>
  </si>
  <si>
    <t xml:space="preserve">                Вентиляционная решетка 1 WA 300*100</t>
  </si>
  <si>
    <t xml:space="preserve">                Вентиляционная решетка 1 WA 300*150</t>
  </si>
  <si>
    <t xml:space="preserve">                Вентиляционная решетка 1 WA 300*200</t>
  </si>
  <si>
    <t xml:space="preserve">                Вентиляционная решетка 1 WA 300*300</t>
  </si>
  <si>
    <t xml:space="preserve">                Вентиляционная решетка 1 WA 400*100</t>
  </si>
  <si>
    <t xml:space="preserve">                Вентиляционная решетка 1 WA 400*150</t>
  </si>
  <si>
    <t xml:space="preserve">                Вентиляционная решетка 1 WA 400*200</t>
  </si>
  <si>
    <t xml:space="preserve">                Вентиляционная решетка 1 WA 400*300</t>
  </si>
  <si>
    <t xml:space="preserve">                Вентиляционная решетка 1 WA 500*100</t>
  </si>
  <si>
    <t xml:space="preserve">                Вентиляционная решетка 1 WA 500*150</t>
  </si>
  <si>
    <t xml:space="preserve">                Вентиляционная решетка 1 WA 500*200</t>
  </si>
  <si>
    <t xml:space="preserve">                Вентиляционная решетка 1 WA 500*300</t>
  </si>
  <si>
    <t xml:space="preserve">                Вентиляционная решетка 1 WA 600*100</t>
  </si>
  <si>
    <t xml:space="preserve">                Вентиляционная решетка 1 WA 600*150</t>
  </si>
  <si>
    <t xml:space="preserve">                Вентиляционная решетка 1 WA 600*200</t>
  </si>
  <si>
    <t xml:space="preserve">                Вентиляционная решетка 1 WA 600*300</t>
  </si>
  <si>
    <t xml:space="preserve">                Вентиляционная решетка 1 WA 700*150</t>
  </si>
  <si>
    <t xml:space="preserve">                Вентиляционная решетка 1 WA 700*200</t>
  </si>
  <si>
    <t xml:space="preserve">                Вентиляционная решетка 1 WA 700*300</t>
  </si>
  <si>
    <t xml:space="preserve">                Вентиляционная решетка 1 WA 800*150</t>
  </si>
  <si>
    <t xml:space="preserve">                Вентиляционная решетка 1 WA 800*200</t>
  </si>
  <si>
    <t xml:space="preserve">                Вентиляционная решетка 1 WA 800*300</t>
  </si>
  <si>
    <t xml:space="preserve">            2WA.ДВУХРЯДНЫЕ АЛЮМИНИЕВЫЕ</t>
  </si>
  <si>
    <t xml:space="preserve">                Вентиляционная решетка 2 WA 100*100</t>
  </si>
  <si>
    <t xml:space="preserve">                Вентиляционная решетка 2 WA 1000*200</t>
  </si>
  <si>
    <t xml:space="preserve">                Вентиляционная решетка 2 WA 1000*300</t>
  </si>
  <si>
    <t xml:space="preserve">                Вентиляционная решетка 2 WA 150*100</t>
  </si>
  <si>
    <t xml:space="preserve">                Вентиляционная решетка 2 WA 150*150</t>
  </si>
  <si>
    <t xml:space="preserve">                Вентиляционная решетка 2 WA 200*100</t>
  </si>
  <si>
    <t xml:space="preserve">                Вентиляционная решетка 2 WA 200*150</t>
  </si>
  <si>
    <t xml:space="preserve">                Вентиляционная решетка 2 WA 200*200</t>
  </si>
  <si>
    <t xml:space="preserve">                Вентиляционная решетка 2 WA 300*100</t>
  </si>
  <si>
    <t xml:space="preserve">                Вентиляционная решетка 2 WA 300*150</t>
  </si>
  <si>
    <t xml:space="preserve">                Вентиляционная решетка 2 WA 300*200</t>
  </si>
  <si>
    <t xml:space="preserve">                Вентиляционная решетка 2 WA 300*300</t>
  </si>
  <si>
    <t xml:space="preserve">                Вентиляционная решетка 2 WA 400*100</t>
  </si>
  <si>
    <t xml:space="preserve">                Вентиляционная решетка 2 WA 400*150</t>
  </si>
  <si>
    <t xml:space="preserve">                Вентиляционная решетка 2 WA 400*200</t>
  </si>
  <si>
    <t xml:space="preserve">                Вентиляционная решетка 2 WA 400*300</t>
  </si>
  <si>
    <t xml:space="preserve">                Вентиляционная решетка 2 WA 500*100</t>
  </si>
  <si>
    <t xml:space="preserve">                Вентиляционная решетка 2 WA 500*150</t>
  </si>
  <si>
    <t xml:space="preserve">                Вентиляционная решетка 2 WA 500*200</t>
  </si>
  <si>
    <t xml:space="preserve">                Вентиляционная решетка 2 WA 500*300</t>
  </si>
  <si>
    <t xml:space="preserve">                Вентиляционная решетка 2 WA 600*100</t>
  </si>
  <si>
    <t xml:space="preserve">                Вентиляционная решетка 2 WA 600*150</t>
  </si>
  <si>
    <t xml:space="preserve">                Вентиляционная решетка 2 WA 600*200</t>
  </si>
  <si>
    <t xml:space="preserve">                Вентиляционная решетка 2 WA 600*300</t>
  </si>
  <si>
    <t xml:space="preserve">                Вентиляционная решетка 2 WA 700*150</t>
  </si>
  <si>
    <t xml:space="preserve">                Вентиляционная решетка 2 WA 700*200</t>
  </si>
  <si>
    <t xml:space="preserve">                Вентиляционная решетка 2 WA 700*300</t>
  </si>
  <si>
    <t xml:space="preserve">                Вентиляционная решетка 2 WA 800*150</t>
  </si>
  <si>
    <t xml:space="preserve">                Вентиляционная решетка 2 WA 800*200</t>
  </si>
  <si>
    <t xml:space="preserve">                Вентиляционная решетка 2 WA 800*300</t>
  </si>
  <si>
    <t xml:space="preserve">            D.КЛАПАНА РАСХОДА К 1WA и 2WА</t>
  </si>
  <si>
    <t xml:space="preserve">                Клапан расхода D 100*100</t>
  </si>
  <si>
    <t xml:space="preserve">                Клапан расхода D 1000*200 (комплект 2шт.500х200)</t>
  </si>
  <si>
    <t xml:space="preserve">                Клапан расхода D 1000*300 (комплект 2шт.500х300)</t>
  </si>
  <si>
    <t xml:space="preserve">                Клапан расхода D 150*100</t>
  </si>
  <si>
    <t xml:space="preserve">                Клапан расхода D 150*150</t>
  </si>
  <si>
    <t xml:space="preserve">                Клапан расхода D 200*100</t>
  </si>
  <si>
    <t xml:space="preserve">                Клапан расхода D 200*150</t>
  </si>
  <si>
    <t xml:space="preserve">                Клапан расхода D 200*200</t>
  </si>
  <si>
    <t xml:space="preserve">                Клапан расхода D 300*100</t>
  </si>
  <si>
    <t xml:space="preserve">                Клапан расхода D 300*150</t>
  </si>
  <si>
    <t xml:space="preserve">                Клапан расхода D 300*200</t>
  </si>
  <si>
    <t xml:space="preserve">                Клапан расхода D 300*300</t>
  </si>
  <si>
    <t xml:space="preserve">                Клапан расхода D 400*100</t>
  </si>
  <si>
    <t xml:space="preserve">                Клапан расхода D 400*150</t>
  </si>
  <si>
    <t xml:space="preserve">                Клапан расхода D 400*200</t>
  </si>
  <si>
    <t xml:space="preserve">                Клапан расхода D 400*300</t>
  </si>
  <si>
    <t xml:space="preserve">                Клапан расхода D 454*454</t>
  </si>
  <si>
    <t xml:space="preserve">                Клапан расхода D 500*100</t>
  </si>
  <si>
    <t xml:space="preserve">                Клапан расхода D 500*150</t>
  </si>
  <si>
    <t xml:space="preserve">                Клапан расхода D 500*200</t>
  </si>
  <si>
    <t xml:space="preserve">                Клапан расхода D 500*300</t>
  </si>
  <si>
    <t xml:space="preserve">                Клапан расхода D 600*100 (комплект 2шт. 300*100)</t>
  </si>
  <si>
    <t xml:space="preserve">                Клапан расхода D 600*150 (комплект 2шт.300х150)</t>
  </si>
  <si>
    <t xml:space="preserve">                Клапан расхода D 600*200 (комплект 2шт.300*200)</t>
  </si>
  <si>
    <t xml:space="preserve">                Клапан расхода D 600*300 (комплект 2шт.300*300)</t>
  </si>
  <si>
    <t xml:space="preserve">                Клапан расхода D 700*150 (комплект 2 шт. 350х150)</t>
  </si>
  <si>
    <t xml:space="preserve">                Клапан расхода D 700*200  (комплект 2шт.350х200)</t>
  </si>
  <si>
    <t xml:space="preserve">                Клапан расхода D 700*300 (комплект 2шт.350х300)</t>
  </si>
  <si>
    <t xml:space="preserve">                Клапан расхода D 800*150 (комплект 2шт.400х150)</t>
  </si>
  <si>
    <t xml:space="preserve">                Клапан расхода D 800*200 (комплект 2шт. 400х200)</t>
  </si>
  <si>
    <t xml:space="preserve">                Клапан расхода D 800*300 (комплект 2шт. 400х300)</t>
  </si>
  <si>
    <t xml:space="preserve">        ПОТОЛОЧНЫЕ ВОЗДУХОРАСПРЕДЕЛИТЕЛИ</t>
  </si>
  <si>
    <t xml:space="preserve">            4VA. 4VAC.АЛЮМИНИЕВЫЕ ПОТОЛОЧНЫЕ</t>
  </si>
  <si>
    <t xml:space="preserve">                Решетка 4VA 300х300 N</t>
  </si>
  <si>
    <t xml:space="preserve">                Решетка 4VA 450*450 N</t>
  </si>
  <si>
    <t xml:space="preserve">                Решетка 4VA 600х600(595)</t>
  </si>
  <si>
    <t xml:space="preserve">                Решетка 4VA 600х600(595)N</t>
  </si>
  <si>
    <t xml:space="preserve">                Решетка 4VAC 300*300</t>
  </si>
  <si>
    <t xml:space="preserve">                Решетка 4VAC 450х450</t>
  </si>
  <si>
    <t xml:space="preserve">                Решетка 4VAC 600х600</t>
  </si>
  <si>
    <t xml:space="preserve">            4С. КЛАПАН РАСХОДА ВОЗДУХА К ПОТОЛОЧНЫМ РЕШЕТКАМ</t>
  </si>
  <si>
    <t xml:space="preserve">                Клапан расхода воздуха 4С 150*150 N</t>
  </si>
  <si>
    <t xml:space="preserve">                Клапан расхода воздуха 4С 300*300 N</t>
  </si>
  <si>
    <t xml:space="preserve">                Клапан расхода воздуха 4С 450*450 (595)</t>
  </si>
  <si>
    <t xml:space="preserve">            BC. НЕРЖАВЕЮЩИЕ</t>
  </si>
  <si>
    <t xml:space="preserve">                BC 100 Диффузор универ.(нержав.сталь)</t>
  </si>
  <si>
    <t xml:space="preserve">                BC 125 Диффузор универ.(нержав.сталь)</t>
  </si>
  <si>
    <t xml:space="preserve">                BC 150 Диффузор универ.(нержав.сталь)</t>
  </si>
  <si>
    <t xml:space="preserve">                BC 160 Диффузор универ.(нержав.сталь)</t>
  </si>
  <si>
    <t xml:space="preserve">                BC 200 Диффузор универ.(нержав.сталь)</t>
  </si>
  <si>
    <t xml:space="preserve">            DVA. ДИФФУЗОРЫ ПЛАСТИКОВЫЕ</t>
  </si>
  <si>
    <t xml:space="preserve">                Диффузор DVA d100</t>
  </si>
  <si>
    <t xml:space="preserve">                Диффузор DVA d125</t>
  </si>
  <si>
    <t xml:space="preserve">                Диффузор DVA d160</t>
  </si>
  <si>
    <t xml:space="preserve">                Диффузор DVA d200</t>
  </si>
  <si>
    <t xml:space="preserve">                Диффузор DVA d250</t>
  </si>
  <si>
    <t xml:space="preserve">            DVK. ДИФФУЗОРЫ ПЛАСТИКОВЫЕ</t>
  </si>
  <si>
    <t xml:space="preserve">                DVK 100 (диффузор, пластик)</t>
  </si>
  <si>
    <t xml:space="preserve">                DVK 125 (диффузор, пластик)</t>
  </si>
  <si>
    <t xml:space="preserve">                DVK 150 (диффузор, пластик)</t>
  </si>
  <si>
    <t xml:space="preserve">                DVK 160 (диффузор, пластик)</t>
  </si>
  <si>
    <t xml:space="preserve">                DVK 200 (диффузор, пластик)</t>
  </si>
  <si>
    <t xml:space="preserve">            DVS-U.!!!!! new название!!!! TFF. ДИФФУЗОР МЕТАЛЛ.ШУМОПОДАВЛЕНИЕ</t>
  </si>
  <si>
    <t xml:space="preserve">                TFF 100 универсальный диффузор с шумопод. </t>
  </si>
  <si>
    <t xml:space="preserve">                TFF 100 универсальный диффузор с шумопод. RAL 9003</t>
  </si>
  <si>
    <t xml:space="preserve">                TFF 125 универсальный диффузор с шумопод. </t>
  </si>
  <si>
    <t xml:space="preserve">                TFF 160 универсальный диффузор с шумопод. </t>
  </si>
  <si>
    <t xml:space="preserve">                TFF 200 универсальный диффузор с шумопод. </t>
  </si>
  <si>
    <t xml:space="preserve">            DVS-U.(VS). ДИФФУЗОР МЕТАЛЛИЧЕСКИЙ УНИВЕРСАЛЬНЫЙ</t>
  </si>
  <si>
    <t xml:space="preserve">                DVS-U 100 универсальный диффузор </t>
  </si>
  <si>
    <t xml:space="preserve">                DVS-U 125 универсальный диффузор </t>
  </si>
  <si>
    <t xml:space="preserve">                DVS-U 150 универсальный диффузор </t>
  </si>
  <si>
    <t xml:space="preserve">                DVS-U 160 универсальный диффузор </t>
  </si>
  <si>
    <t xml:space="preserve">                DVS-U 200 универсальный диффузор </t>
  </si>
  <si>
    <t xml:space="preserve">            DVS. ДИФФУЗОРЫ МЕТАЛЛИЧЕСКИЕ</t>
  </si>
  <si>
    <t xml:space="preserve">                DVS-100 вытяжной диффузор</t>
  </si>
  <si>
    <t xml:space="preserve">                DVS-125 вытяжной диффузор</t>
  </si>
  <si>
    <t xml:space="preserve">                DVS-150 вытяжной диффузор</t>
  </si>
  <si>
    <t xml:space="preserve">                DVS-160 вытяжной диффузор </t>
  </si>
  <si>
    <t xml:space="preserve">                DVS-200 вытяжной диффузор</t>
  </si>
  <si>
    <t xml:space="preserve">                DVS-250 вытяжной диффузор</t>
  </si>
  <si>
    <t xml:space="preserve">                DVS-P 100 приточный диффузор</t>
  </si>
  <si>
    <t xml:space="preserve">                DVS-P 125 приточный диффузор</t>
  </si>
  <si>
    <t xml:space="preserve">                DVS-P 150 приточный диффузор</t>
  </si>
  <si>
    <t xml:space="preserve">                DVS-P 160 приточный диффузор</t>
  </si>
  <si>
    <t xml:space="preserve">                DVS-P 200 приточный диффузор</t>
  </si>
  <si>
    <t xml:space="preserve">                DVS-P 250 приточный диффузор</t>
  </si>
  <si>
    <t xml:space="preserve">            EFF. ДИФФУЗОРЫ</t>
  </si>
  <si>
    <t xml:space="preserve">                EFF 100 диффузор </t>
  </si>
  <si>
    <t xml:space="preserve">                EFF 125 диффузор </t>
  </si>
  <si>
    <t xml:space="preserve">                EFF 150/160 диффузор</t>
  </si>
  <si>
    <t xml:space="preserve">                EFF 200 диффузор </t>
  </si>
  <si>
    <t xml:space="preserve">            ДФА  new</t>
  </si>
  <si>
    <t xml:space="preserve">                ДФА  new 100 диффузор веерный </t>
  </si>
  <si>
    <t xml:space="preserve">                ДФА  new 150 диффузор веерный </t>
  </si>
  <si>
    <t xml:space="preserve">                ДФА  new 200 диффузор веерный </t>
  </si>
  <si>
    <t xml:space="preserve">                ДФА  new 250 диффузор веерный </t>
  </si>
  <si>
    <t xml:space="preserve">                ДФА  new 300 диффузор веерный </t>
  </si>
  <si>
    <t xml:space="preserve">                ДФА  new 350 диффузор веерный </t>
  </si>
  <si>
    <t xml:space="preserve">                ДФА  new 400 диффузор веерный </t>
  </si>
  <si>
    <t xml:space="preserve">                ДФА  new 450 диффузор веерный </t>
  </si>
  <si>
    <t xml:space="preserve">                ДФА  new 500 диффузор веерный </t>
  </si>
  <si>
    <t xml:space="preserve">            ДФА-2. КОНИЧЕСКИЕ ДИФФУЗОРЫ</t>
  </si>
  <si>
    <t xml:space="preserve">                Конический диффузор ДФА-2 160</t>
  </si>
  <si>
    <t xml:space="preserve">                Конический диффузор ДФА-2 200</t>
  </si>
  <si>
    <t xml:space="preserve">                Конический диффузор ДФА-2 250</t>
  </si>
  <si>
    <t xml:space="preserve">                Конический диффузор ДФА-2 315</t>
  </si>
  <si>
    <t xml:space="preserve">                Конический диффузор ДФА-2 350</t>
  </si>
  <si>
    <t xml:space="preserve">            ДФА-К.  ВЕЕРНЫЙ С КЛАПАНОМ (АЛЮМИНИЙ) </t>
  </si>
  <si>
    <t xml:space="preserve">                Веерный диффузор с клапаном ДФА-К 150/160</t>
  </si>
  <si>
    <t xml:space="preserve">                Веерный диффузор с клапаном ДФА-К 200 </t>
  </si>
  <si>
    <t xml:space="preserve">                Веерный диффузор с клапаном ДФА-К 250</t>
  </si>
  <si>
    <t xml:space="preserve">                Веерный диффузор с клапаном ДФА-К 300</t>
  </si>
  <si>
    <t xml:space="preserve">                Веерный диффузор с клапаном ДФА-К 350</t>
  </si>
  <si>
    <t xml:space="preserve">            ДФА. и КД. АЛЮМИНИЕВЫЙ ВЕЕРНЫЙ</t>
  </si>
  <si>
    <t xml:space="preserve">                ДФА 100 диффузор веерный </t>
  </si>
  <si>
    <t xml:space="preserve">                ДФА 150 диффузор веерный </t>
  </si>
  <si>
    <t xml:space="preserve">                ДФА 200 диффузор веерный </t>
  </si>
  <si>
    <t xml:space="preserve">                ДФА 250 диффузор веерный </t>
  </si>
  <si>
    <t xml:space="preserve">                ДФА 300 диффузор веерный </t>
  </si>
  <si>
    <t xml:space="preserve">                ДФА 350 диффузор веерный </t>
  </si>
  <si>
    <t xml:space="preserve">                ДФА 400 диффузор веерный </t>
  </si>
  <si>
    <t xml:space="preserve">                ДФА 500 диффузор веерный </t>
  </si>
  <si>
    <t xml:space="preserve">                КД 150  клапан расхода воздуха</t>
  </si>
  <si>
    <t xml:space="preserve">                КД 200  клапан расхода воздуха</t>
  </si>
  <si>
    <t xml:space="preserve">                КД 250  клапан расхода воздуха</t>
  </si>
  <si>
    <t xml:space="preserve">                КД 300  клапан расхода воздуха</t>
  </si>
  <si>
    <t xml:space="preserve">                КД 350  клапан расхода воздуха</t>
  </si>
  <si>
    <t xml:space="preserve">                КД 400  клапан расхода воздуха</t>
  </si>
  <si>
    <t xml:space="preserve">            ДФА. ПОД  АРМСТРОНГ</t>
  </si>
  <si>
    <t xml:space="preserve">                ДФА 595х595/250 new диффузор веерный </t>
  </si>
  <si>
    <t xml:space="preserve">                ДФА 595х595/250 диффузор веерный </t>
  </si>
  <si>
    <t xml:space="preserve">                ДФА 595х595/300 new диффузор веерный </t>
  </si>
  <si>
    <t xml:space="preserve">                ДФА 595х595/315 диффузор веерный </t>
  </si>
  <si>
    <t xml:space="preserve">            ДФК-Фикс. ВЕЕРНЫЕ ПЛАСТИКОВЫЕ С КРВ</t>
  </si>
  <si>
    <t xml:space="preserve">                Диффузор ДФ-ФИКС 150</t>
  </si>
  <si>
    <t xml:space="preserve">                Диффузор ДФ-ФИКС 200</t>
  </si>
  <si>
    <t xml:space="preserve">                Диффузор ДФ-ФИКС 250</t>
  </si>
  <si>
    <t xml:space="preserve">                Диффузор ДФ-ФИКС 315</t>
  </si>
  <si>
    <t xml:space="preserve">                Диффузор ДФК-ФИКС 150</t>
  </si>
  <si>
    <t xml:space="preserve">                Диффузор ДФК-ФИКС 200</t>
  </si>
  <si>
    <t xml:space="preserve">                Диффузор ДФК-ФИКС 250</t>
  </si>
  <si>
    <t xml:space="preserve">                Диффузор ДФК-ФИКС 315</t>
  </si>
  <si>
    <t xml:space="preserve">            СИ. ПЛАСТИКОВЫЕ  </t>
  </si>
  <si>
    <t xml:space="preserve">                Диффузор СИ-фикс 350*350</t>
  </si>
  <si>
    <t xml:space="preserve">                Диффузор СИ-фикс 420*420 </t>
  </si>
  <si>
    <t xml:space="preserve">                Диффузор СИ-фикс 600*600</t>
  </si>
  <si>
    <t xml:space="preserve">            ФЛАНЦЫ ДЛЯ TFF И EFF</t>
  </si>
  <si>
    <t xml:space="preserve">                Фланец для TFF/EFF 100</t>
  </si>
  <si>
    <t xml:space="preserve">                Фланец для TFF/EFF 125</t>
  </si>
  <si>
    <t xml:space="preserve">                Фланец для TFF/EFF 160</t>
  </si>
  <si>
    <t xml:space="preserve">                Фланец для TFF/EFF 200</t>
  </si>
  <si>
    <t xml:space="preserve">        СМК (TRS).МНОГОКОНУСНЫЕ СОПЛОВЫЕ  ДИФФУЗОРЫ</t>
  </si>
  <si>
    <t xml:space="preserve">            Диффузор CMK 200</t>
  </si>
  <si>
    <t xml:space="preserve">            Диффузор CMK 250</t>
  </si>
  <si>
    <t xml:space="preserve">            Диффузор CMK 350</t>
  </si>
  <si>
    <t xml:space="preserve">            Диффузор CMK 400</t>
  </si>
  <si>
    <t xml:space="preserve">            Диффузор CMK 500</t>
  </si>
  <si>
    <t xml:space="preserve">            KV. СОПЛОВЫЙ ДИФФУЗОР</t>
  </si>
  <si>
    <t xml:space="preserve">                Диффузор KV 100R</t>
  </si>
  <si>
    <t xml:space="preserve">                Диффузор KV 125R</t>
  </si>
  <si>
    <t xml:space="preserve">                Диффузор KV 150/160R</t>
  </si>
  <si>
    <t xml:space="preserve">                Диффузор KV 160R</t>
  </si>
  <si>
    <t xml:space="preserve">                Диффузор KV 200R</t>
  </si>
  <si>
    <t xml:space="preserve">                Диффузор KV 250R</t>
  </si>
  <si>
    <t xml:space="preserve">                Диффузор KV 315R</t>
  </si>
  <si>
    <t xml:space="preserve">                Диффузор KV 350R</t>
  </si>
  <si>
    <t xml:space="preserve">                Диффузор KV 400R</t>
  </si>
  <si>
    <t xml:space="preserve">                Диффузор KV 500R</t>
  </si>
  <si>
    <t xml:space="preserve">                Диффузор KV 600R</t>
  </si>
  <si>
    <t xml:space="preserve">                Диффузор KV 630R</t>
  </si>
  <si>
    <t xml:space="preserve">            KVL-НАСТЕННЫЕ</t>
  </si>
  <si>
    <t xml:space="preserve">                Диффузор KVL 150</t>
  </si>
  <si>
    <t xml:space="preserve">                Диффузор KVL 200</t>
  </si>
  <si>
    <t xml:space="preserve">                Диффузор KVL 250</t>
  </si>
  <si>
    <t xml:space="preserve">                Диффузор KVL 300</t>
  </si>
  <si>
    <t xml:space="preserve">                Диффузор KVL 350</t>
  </si>
  <si>
    <t xml:space="preserve">                Диффузор KVL 400</t>
  </si>
  <si>
    <t xml:space="preserve">                Диффузор KVL 450</t>
  </si>
  <si>
    <t xml:space="preserve">            KVN</t>
  </si>
  <si>
    <t xml:space="preserve">                Диффузор KVN внешний размер сопла 105</t>
  </si>
  <si>
    <t xml:space="preserve">                Диффузор KVN внешний размер сопла 128</t>
  </si>
  <si>
    <t xml:space="preserve">                Диффузор KVN внешний размер сопла 165</t>
  </si>
  <si>
    <t xml:space="preserve">                Диффузор KVN внешний размер сопла 60</t>
  </si>
  <si>
    <t xml:space="preserve">                Диффузор KVN внешний размер сопла 75</t>
  </si>
  <si>
    <t xml:space="preserve">            KVNR. накладной диффузор</t>
  </si>
  <si>
    <t xml:space="preserve">                Диффузор накладной  KVNR 200</t>
  </si>
  <si>
    <t xml:space="preserve">                Диффузор накладной  KVNR 250</t>
  </si>
  <si>
    <t xml:space="preserve">                Диффузор накладной  KVNR 400</t>
  </si>
  <si>
    <t xml:space="preserve">            KVR</t>
  </si>
  <si>
    <t xml:space="preserve">                Диффузор KVN внешний размер сопла 41</t>
  </si>
  <si>
    <t xml:space="preserve">                Диффузор KVNR внешний размер сопла 108</t>
  </si>
  <si>
    <t xml:space="preserve">                Диффузор KVNR внешний размер сопла 140</t>
  </si>
  <si>
    <t xml:space="preserve">                Диффузор KVNR внешний размер сопла 165</t>
  </si>
  <si>
    <t xml:space="preserve">                Диффузор KVNR внешний размер сопла 265</t>
  </si>
  <si>
    <t xml:space="preserve">                Диффузор KVNR внешний размер сопла 75</t>
  </si>
  <si>
    <t xml:space="preserve">                Диффузор KVR 160</t>
  </si>
  <si>
    <t xml:space="preserve">                Диффузор KVR 200</t>
  </si>
  <si>
    <t xml:space="preserve">                Диффузор KVR 250</t>
  </si>
  <si>
    <t xml:space="preserve">                Диффузор KVR 315</t>
  </si>
  <si>
    <t xml:space="preserve">                Диффузор KVR 400</t>
  </si>
  <si>
    <t xml:space="preserve">    ДАТЧИКИ и ТЕРМОСТАТЫ РАЗНЫЕ</t>
  </si>
  <si>
    <t xml:space="preserve">        ALTF1-PT1000 Контактный датчик температуры с хомутом</t>
  </si>
  <si>
    <t xml:space="preserve">        ATF1-PT1000 Уличный датчик температуры</t>
  </si>
  <si>
    <t xml:space="preserve">        ATF2-NTC Уличный датчик температуры</t>
  </si>
  <si>
    <t xml:space="preserve">        ATF2-PT1000 Уличный датчик температуры</t>
  </si>
  <si>
    <t xml:space="preserve">        DBZ-05/HY Комплект для крепления капиллярной трубки NTF (6 шт.)</t>
  </si>
  <si>
    <t xml:space="preserve">        ET060/HY Комнатный э/механический термостат</t>
  </si>
  <si>
    <t xml:space="preserve">        ETF-1144/99-AN-NTC канальный датчик температуры</t>
  </si>
  <si>
    <t xml:space="preserve">        ETF01-PT1000 Погружной датчик температуры</t>
  </si>
  <si>
    <t xml:space="preserve">        HTF-PT1000 Канальный датчик температуры</t>
  </si>
  <si>
    <t xml:space="preserve">        HTF-PT1000 Канальный датчик температуры с хомутом</t>
  </si>
  <si>
    <t xml:space="preserve">        NKH-10/HY Канальный гигростат</t>
  </si>
  <si>
    <t xml:space="preserve">        NTF-3 P Термостат защиты от замерзания</t>
  </si>
  <si>
    <t xml:space="preserve">        NTF-5 P/HY Термостат защиты от замерзания</t>
  </si>
  <si>
    <t xml:space="preserve">        NZ-05/HY Комплект для крепления капилярной трубки NTF (6 шт.)</t>
  </si>
  <si>
    <t xml:space="preserve">        NZH-101/HY Комнатный гигростат</t>
  </si>
  <si>
    <t xml:space="preserve">        RTF1-PT1000 Комнатный датчик температуры</t>
  </si>
  <si>
    <t xml:space="preserve">        TF 18/HY  Термостат защиты от замерзания</t>
  </si>
  <si>
    <t xml:space="preserve">        TF 60  Термостат защиты от замерзания</t>
  </si>
  <si>
    <t xml:space="preserve">        TF 60/HY  Термостат защиты от замерзания</t>
  </si>
  <si>
    <t xml:space="preserve">        TF30/HY Термостат защиты от замерзания</t>
  </si>
  <si>
    <t xml:space="preserve">        TR2-S (0010) Капиллярный термостат ( в комплекте ручка настройки и рамка) </t>
  </si>
  <si>
    <t xml:space="preserve">        TUC1/HY Канальный преобразователь влажности</t>
  </si>
  <si>
    <t xml:space="preserve">        Датчик давления DPS 1000N</t>
  </si>
  <si>
    <t xml:space="preserve">        Датчик давления PS1500 B</t>
  </si>
  <si>
    <t xml:space="preserve">        Датчик давления PS500 B</t>
  </si>
  <si>
    <t xml:space="preserve">        Датчик обратной воды накладной ST-С1/РТ1000</t>
  </si>
  <si>
    <t xml:space="preserve">        Датчик приточного воздуха DPDT01100</t>
  </si>
  <si>
    <t xml:space="preserve">        Датчик температурно-влажностной DPDC111000</t>
  </si>
  <si>
    <t xml:space="preserve">        Датчик температуры канальный ST-K1/РТ1000</t>
  </si>
  <si>
    <t xml:space="preserve">        Канальный гигростат NKN-10/HY</t>
  </si>
  <si>
    <t xml:space="preserve">        Канальный преобразователь TUC2/HY</t>
  </si>
  <si>
    <t xml:space="preserve">        Наружный датчик температуры ST-U1/РТ1000</t>
  </si>
  <si>
    <t xml:space="preserve">        Термостат защиты от замерзания PBFP-6</t>
  </si>
  <si>
    <t xml:space="preserve">        ТС3-S (3206) капиллярный термостат</t>
  </si>
  <si>
    <t xml:space="preserve">    AIRONE.  КЛАПАНА</t>
  </si>
  <si>
    <t xml:space="preserve">        AIRFIX. КЛАПАН ПОСТОЯННОГО РАСХОДА ВОЗДУХА</t>
  </si>
  <si>
    <t xml:space="preserve">            Клапан пост. расхода воздуха AIRFIX d100</t>
  </si>
  <si>
    <t xml:space="preserve">            Клапан пост. расхода воздуха AIRFIX d125  (100-180м3/ч)</t>
  </si>
  <si>
    <t xml:space="preserve">            Клапан пост. расхода воздуха AIRFIX d125  (20-90м3/ч)</t>
  </si>
  <si>
    <t xml:space="preserve">            Клапан пост. расхода воздуха AIRFIX d150</t>
  </si>
  <si>
    <t xml:space="preserve">            Клапан пост. расхода воздуха AIRFIX d160</t>
  </si>
  <si>
    <t xml:space="preserve">            Клапан пост. расхода воздуха AIRFIX d200</t>
  </si>
  <si>
    <t xml:space="preserve">            Клапан пост. расхода воздуха AIRFIX d250</t>
  </si>
  <si>
    <t xml:space="preserve">            Клапан пост. расхода воздуха AIRFIX d80</t>
  </si>
  <si>
    <t xml:space="preserve">        AIRMAX. NOIZZLESS КЛАПАН РАСХОДА ВОЗДУХА</t>
  </si>
  <si>
    <t xml:space="preserve">            AIRMAX 3D-100 Клапан для измерения и регулировки расхода воздуха</t>
  </si>
  <si>
    <t xml:space="preserve">            AIRMAX 3D-125 Клапан для измерения и регулировки расхода воздуха</t>
  </si>
  <si>
    <t xml:space="preserve">            AIRMAX 3D-160 Клапан для измерения и регулировки расхода воздуха</t>
  </si>
  <si>
    <t xml:space="preserve">            AIRMAX 3D-200 Клапан для измерения и регулировки расхода воздуха</t>
  </si>
  <si>
    <t xml:space="preserve">            AIRMAX 3D-250 Клапан для измерения и регулировки расхода воздуха</t>
  </si>
  <si>
    <t xml:space="preserve">            AIRMAX 3D-315 Клапан для измерения и регулировки расхода воздуха</t>
  </si>
  <si>
    <t xml:space="preserve">            AIRMAX 3D-400 Клапан для измерения и регулировки расхода воздуха</t>
  </si>
  <si>
    <t xml:space="preserve">            AIRMAX 3D-500 Клапан для измерения и регулировки расхода воздуха</t>
  </si>
  <si>
    <t xml:space="preserve">            AIRMAX 3D-630 Клапан для измерения и регулировки расхода воздуха</t>
  </si>
  <si>
    <t xml:space="preserve">        ARM.КЛАПАН ПОСТОЯННОГО РАСХОДА ВОЗДУХА</t>
  </si>
  <si>
    <t xml:space="preserve">            Клапан пост. расхода воздуха ARM d100</t>
  </si>
  <si>
    <t xml:space="preserve">            Клапан пост. расхода воздуха ARM d80</t>
  </si>
  <si>
    <t xml:space="preserve">        IRIS. ВОЗДУШНЫЕ ИРИСОВЫЕ КЛАПАНА </t>
  </si>
  <si>
    <t xml:space="preserve">            Ирисовый клапан с ручным приводом IRIS-100</t>
  </si>
  <si>
    <t xml:space="preserve">            Ирисовый клапан с ручным приводом IRIS-125</t>
  </si>
  <si>
    <t xml:space="preserve">            Ирисовый клапан с ручным приводом IRIS-160</t>
  </si>
  <si>
    <t xml:space="preserve">            Ирисовый клапан с ручным приводом IRIS-200</t>
  </si>
  <si>
    <t xml:space="preserve">            Ирисовый клапан с ручным приводом IRIS-250</t>
  </si>
  <si>
    <t xml:space="preserve">            Ирисовый клапан с ручным приводом IRIS-315</t>
  </si>
  <si>
    <t xml:space="preserve">            Ирисовый клапан с ручным приводом IRIS-400</t>
  </si>
  <si>
    <t xml:space="preserve">            Ирисовый клапан с ручным приводом IRIS-500</t>
  </si>
  <si>
    <t xml:space="preserve">            Ирисовый клапан с ручным приводом IRIS-630</t>
  </si>
  <si>
    <t xml:space="preserve">            Ирисовый клапан с ручным приводом IRIS-800</t>
  </si>
  <si>
    <t xml:space="preserve">        RSK. AIRONE .ОБРАТНЫЙ КЛАПАН</t>
  </si>
  <si>
    <t xml:space="preserve">            RSK-100 Обратный клапан</t>
  </si>
  <si>
    <t xml:space="preserve">            RSK-125 Обратный клапан</t>
  </si>
  <si>
    <t xml:space="preserve">            RSK-150 Обратный клапан</t>
  </si>
  <si>
    <t xml:space="preserve">            RSK-160 Обратный клапан</t>
  </si>
  <si>
    <t xml:space="preserve">            RSK-200 Обратный клапан</t>
  </si>
  <si>
    <t xml:space="preserve">            RSK-250 Обратный клапан</t>
  </si>
  <si>
    <t xml:space="preserve">            RSK-315 Обратный клапан</t>
  </si>
  <si>
    <t xml:space="preserve">            RSK-355 Обратный клапан</t>
  </si>
  <si>
    <t xml:space="preserve">            RSK-400 Обратный клапан</t>
  </si>
  <si>
    <t xml:space="preserve">        ВКА. ВОЗДУШНЫЕ КЛАПАНА С ЭЛЕКТРОПРИВОДОМ ДЛЯ КРУГЛЫХ КАНАЛОВ</t>
  </si>
  <si>
    <t xml:space="preserve">            Клапан ВКА 150 с электроприводом металл</t>
  </si>
  <si>
    <t xml:space="preserve">            Клапан ВКА 200 с электроприводом металл</t>
  </si>
  <si>
    <t xml:space="preserve">            Клапан ВКА 250 с электроприводом металл</t>
  </si>
  <si>
    <t xml:space="preserve">            Клапан ВКА 300 с электроприводом металл</t>
  </si>
  <si>
    <t xml:space="preserve">            Клапан ВКА 350 с электроприводом металл</t>
  </si>
  <si>
    <t xml:space="preserve">            Клапан ВКА 400 с  электроприводом металл</t>
  </si>
  <si>
    <t xml:space="preserve">        ДКK-S. ДРОССЕЛЬ-КЛАПАНА КРУГЛЫЕ на базе DAN2NEW</t>
  </si>
  <si>
    <t xml:space="preserve">            Дроссель-клапан  ДККd100S</t>
  </si>
  <si>
    <t xml:space="preserve">            Дроссель-клапан  ДККd125S</t>
  </si>
  <si>
    <t xml:space="preserve">            Дроссель-клапан  ДККd150S</t>
  </si>
  <si>
    <t xml:space="preserve">            Дроссель-клапан  ДККd160S</t>
  </si>
  <si>
    <t xml:space="preserve">            Дроссель-клапан  ДККd200S</t>
  </si>
  <si>
    <t xml:space="preserve">            Дроссель-клапан  ДККd250S</t>
  </si>
  <si>
    <t xml:space="preserve">            Дроссель-клапан  ДККd315S</t>
  </si>
  <si>
    <t xml:space="preserve">        ДКП. ДРОССЕЛЬ-КЛАПАН ПРЯМОУГОЛЬНЫЕ</t>
  </si>
  <si>
    <t xml:space="preserve">            Дроссель-клапан ДКП 1000х500</t>
  </si>
  <si>
    <t xml:space="preserve">            Дроссель-клапан ДКП 300х150</t>
  </si>
  <si>
    <t xml:space="preserve">            Дроссель-клапан ДКП 400х200 </t>
  </si>
  <si>
    <t xml:space="preserve">            Дроссель-клапан ДКП 500х250 </t>
  </si>
  <si>
    <t xml:space="preserve">            Дроссель-клапан ДКП 500х300</t>
  </si>
  <si>
    <t xml:space="preserve">            Дроссель-клапан ДКП 600х300</t>
  </si>
  <si>
    <t xml:space="preserve">            Дроссель-клапан ДКП 600х350</t>
  </si>
  <si>
    <t xml:space="preserve">            Дроссель-клапан ДКП 700*400</t>
  </si>
  <si>
    <t xml:space="preserve">            Дроссель-клапан ДКП 800х500</t>
  </si>
  <si>
    <t xml:space="preserve">            Дроссель-клапан ДКП 900х500 </t>
  </si>
  <si>
    <t xml:space="preserve">        КВ. КРУГЛЫЕ ВОЗДУШНЫЕ КЛАПАНА</t>
  </si>
  <si>
    <t xml:space="preserve">            Ручка усиленная</t>
  </si>
  <si>
    <t xml:space="preserve">            Ручной привод</t>
  </si>
  <si>
    <t xml:space="preserve">            Ручной привод HDr</t>
  </si>
  <si>
    <t xml:space="preserve">            С ПЛОЩАДКОЙ ПОД ПРИВОД</t>
  </si>
  <si>
    <t xml:space="preserve">                Воздушный клапан КВ d100 с площадкой</t>
  </si>
  <si>
    <t xml:space="preserve">                Воздушный клапан КВ d125 с площадкой</t>
  </si>
  <si>
    <t xml:space="preserve">                Воздушный клапан КВ d150 с площадкой</t>
  </si>
  <si>
    <t xml:space="preserve">                Воздушный клапан КВ d160 с площадкой</t>
  </si>
  <si>
    <t xml:space="preserve">                Воздушный клапан КВ d200 с площадкой</t>
  </si>
  <si>
    <t xml:space="preserve">                Воздушный клапан КВ d250 с площадкой</t>
  </si>
  <si>
    <t xml:space="preserve">                Воздушный клапан КВ d315 с площадкой</t>
  </si>
  <si>
    <t xml:space="preserve">                Воздушный клапан КВ d355 с площадкой</t>
  </si>
  <si>
    <t xml:space="preserve">        КВАЛ. ПРЯМОУГОЛЬНЫЕ ВОЗДУШНЫЕ КЛАПАНА</t>
  </si>
  <si>
    <t xml:space="preserve">            БЕЗ ПРИВОДА</t>
  </si>
  <si>
    <t xml:space="preserve">                Клапан воздушный КВал 1000*500</t>
  </si>
  <si>
    <t xml:space="preserve">                Клапан воздушный КВал 300*150</t>
  </si>
  <si>
    <t xml:space="preserve">                Клапан воздушный КВал 400*200</t>
  </si>
  <si>
    <t xml:space="preserve">                Клапан воздушный КВал 500*250</t>
  </si>
  <si>
    <t xml:space="preserve">                Клапан воздушный КВал 500*300</t>
  </si>
  <si>
    <t xml:space="preserve">                Клапан воздушный КВал 600*300</t>
  </si>
  <si>
    <t xml:space="preserve">                Клапан воздушный КВал 600*350</t>
  </si>
  <si>
    <t xml:space="preserve">                Клапан воздушный КВал 700*400</t>
  </si>
  <si>
    <t xml:space="preserve">                Клапан воздушный Квал 800*500</t>
  </si>
  <si>
    <t xml:space="preserve">                Клапан воздушный КВал 900*500</t>
  </si>
  <si>
    <t xml:space="preserve">        КИВ. КЛАПАН ИНФИЛЬТРАЦИИ ВОЗДУХА</t>
  </si>
  <si>
    <t xml:space="preserve">            Клапан инфильтрации воздуха КИВ-125-1000</t>
  </si>
  <si>
    <t xml:space="preserve">    AIRONE.  КОМПЛЕКТУЮЩИЕ ДЛЯ МОНТАЖА</t>
  </si>
  <si>
    <t xml:space="preserve">        КРЕПЕЖИ L,Z,V</t>
  </si>
  <si>
    <t xml:space="preserve">            Крепеж L с виброизолятором (уп.100шт) усиленный</t>
  </si>
  <si>
    <t xml:space="preserve">            Крепеж V с виброизолятором (уп.100шт) усиленный</t>
  </si>
  <si>
    <t xml:space="preserve">            Крепеж Z с виброизолятором (уп.100шт) усиленный</t>
  </si>
  <si>
    <t xml:space="preserve">        ПЕРФОЛЕНТА</t>
  </si>
  <si>
    <t xml:space="preserve">            Перфолента 0,7 х20 (25м)</t>
  </si>
  <si>
    <t xml:space="preserve">        СКОТЧ</t>
  </si>
  <si>
    <t xml:space="preserve">            Лента алюминиевая 100мм*45м/12 Airone25</t>
  </si>
  <si>
    <t xml:space="preserve">            Лента алюминиевая 100мм*45м/12 Airone30</t>
  </si>
  <si>
    <t xml:space="preserve">            Лента алюминиевая 50мм*45м/24 Airone</t>
  </si>
  <si>
    <t xml:space="preserve">            Лента алюминиевая 50мм*50м/24 Airone</t>
  </si>
  <si>
    <t xml:space="preserve">            Лента алюминиевая 50мм*50м/24 Airone25</t>
  </si>
  <si>
    <t xml:space="preserve">            Лента алюминиевая армированная 100мм*50м/12 Аirone</t>
  </si>
  <si>
    <t xml:space="preserve">            Лента алюминиевая армированная 50мм*50м/24 Аirone</t>
  </si>
  <si>
    <t xml:space="preserve">            Лента армированная ТПЛ 50мм*50м/24шт Airone серый  </t>
  </si>
  <si>
    <t xml:space="preserve">            Лента армированная ТПЛ 50мм*40м/30шт Airone черн.  </t>
  </si>
  <si>
    <t xml:space="preserve">            Лента алюминиевая 50мм*40м/24 э25 Airone</t>
  </si>
  <si>
    <t xml:space="preserve">            Лента алюминиевая 50мм*45м/24 э25 Airone</t>
  </si>
  <si>
    <t xml:space="preserve">        ТРАВЕРСА</t>
  </si>
  <si>
    <t xml:space="preserve">            Траверса  30х20  (3м) (уп. 30м)</t>
  </si>
  <si>
    <t xml:space="preserve">            Траверса монтажная  38х40  (3м) </t>
  </si>
  <si>
    <t xml:space="preserve">    AIRONE. ЭЛЕКТРОПРИВОДА </t>
  </si>
  <si>
    <t xml:space="preserve">        AIRONE</t>
  </si>
  <si>
    <t>Привода с возвратной пружиной</t>
  </si>
  <si>
    <t>Электропривод с возвратной пружиной 230-5</t>
  </si>
  <si>
    <t>Электропривод с возвратной пружиной 230-7</t>
  </si>
  <si>
    <t>Электропривод с возвратно пружиной 230-5-S</t>
  </si>
  <si>
    <t>Электропривод с возвратной пружиной 230-7-S</t>
  </si>
  <si>
    <t>Электропривод с возвратной пружиной 24-5</t>
  </si>
  <si>
    <t>Стоимость с НДС, бел. руб.</t>
  </si>
  <si>
    <t>Стоимость с НДС, бел. руб. Розница</t>
  </si>
  <si>
    <r>
      <t xml:space="preserve">ПОИСК </t>
    </r>
    <r>
      <rPr>
        <sz val="11"/>
        <color theme="1"/>
        <rFont val="Calibri"/>
        <family val="2"/>
        <charset val="204"/>
      </rPr>
      <t>→→→</t>
    </r>
  </si>
  <si>
    <t xml:space="preserve">    ВОК. КРУГЛЫЕ ВОДЯНЫЕ НАГРЕВАТЕЛИ</t>
  </si>
  <si>
    <t>ООО "Эковентсервис"  ОФИС-СКЛАД                                                                                                                              220055 г.Минск, проезд Масюковщина 4, пом.57                                                                                                                                                                               e-mail: info@evs.by  http://www.evs.by   т/ф (017)-3905444, (017)-3905333 .    01.07.2016</t>
  </si>
  <si>
    <t xml:space="preserve">                  Наличие и цену уточняйте. т/ф (017)-3905444, (017)-3905333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</si>
</sst>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&quot; USD+3%&quot;"/>
    <numFmt numFmtId="165" formatCode="#,##0.00&quot; руб.&quot;"/>
    <numFmt numFmtId="166" formatCode="0.00&quot; руб.&quot;"/>
    <numFmt numFmtId="167" formatCode="[$$-409]#,##0.00"/>
    <numFmt numFmtId="168" formatCode="0.00&quot; Евро+3%&quot;"/>
    <numFmt numFmtId="169" formatCode="_-[$$-409]* #,##0.00_ ;_-[$$-409]* \-#,##0.00\ ;_-[$$-409]* &quot;-&quot;??_ ;_-@_ "/>
    <numFmt numFmtId="171" formatCode="#,##0.00&quot;р.&quot;"/>
    <numFmt numFmtId="172" formatCode="#,##0.00\ [$€-1]"/>
  </numFmts>
  <fonts count="1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b/>
      <i/>
      <sz val="12"/>
      <name val="Arial"/>
      <family val="2"/>
    </font>
    <font>
      <sz val="14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E2B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3" borderId="1" xfId="0" applyNumberFormat="1" applyFont="1" applyFill="1" applyBorder="1" applyAlignment="1" applyProtection="1">
      <alignment horizontal="left" vertical="top"/>
      <protection hidden="1"/>
    </xf>
    <xf numFmtId="0" fontId="0" fillId="3" borderId="1" xfId="0" applyNumberFormat="1" applyFont="1" applyFill="1" applyBorder="1" applyAlignment="1" applyProtection="1">
      <alignment horizontal="left" vertical="top" wrapText="1"/>
      <protection hidden="1"/>
    </xf>
    <xf numFmtId="0" fontId="0" fillId="3" borderId="0" xfId="0" applyFill="1" applyAlignment="1" applyProtection="1">
      <alignment horizontal="left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NumberFormat="1" applyFont="1" applyFill="1" applyBorder="1" applyAlignment="1" applyProtection="1">
      <alignment horizontal="left" vertical="top" wrapText="1"/>
      <protection hidden="1"/>
    </xf>
    <xf numFmtId="0" fontId="3" fillId="3" borderId="1" xfId="0" applyNumberFormat="1" applyFont="1" applyFill="1" applyBorder="1" applyAlignment="1" applyProtection="1">
      <alignment horizontal="right" vertical="top" wrapText="1"/>
      <protection hidden="1"/>
    </xf>
    <xf numFmtId="164" fontId="0" fillId="3" borderId="1" xfId="0" applyNumberFormat="1" applyFont="1" applyFill="1" applyBorder="1" applyAlignment="1" applyProtection="1">
      <alignment horizontal="right" vertical="top" wrapText="1"/>
      <protection hidden="1"/>
    </xf>
    <xf numFmtId="165" fontId="0" fillId="3" borderId="1" xfId="0" applyNumberFormat="1" applyFont="1" applyFill="1" applyBorder="1" applyAlignment="1" applyProtection="1">
      <alignment horizontal="right" vertical="top" wrapText="1"/>
      <protection hidden="1"/>
    </xf>
    <xf numFmtId="166" fontId="0" fillId="3" borderId="1" xfId="0" applyNumberFormat="1" applyFont="1" applyFill="1" applyBorder="1" applyAlignment="1" applyProtection="1">
      <alignment horizontal="right" vertical="top" wrapText="1"/>
      <protection hidden="1"/>
    </xf>
    <xf numFmtId="167" fontId="0" fillId="3" borderId="1" xfId="0" applyNumberFormat="1" applyFont="1" applyFill="1" applyBorder="1" applyAlignment="1" applyProtection="1">
      <alignment horizontal="right" vertical="top" wrapText="1"/>
      <protection hidden="1"/>
    </xf>
    <xf numFmtId="168" fontId="0" fillId="3" borderId="1" xfId="0" applyNumberFormat="1" applyFont="1" applyFill="1" applyBorder="1" applyAlignment="1" applyProtection="1">
      <alignment horizontal="right" vertical="top" wrapText="1"/>
      <protection hidden="1"/>
    </xf>
    <xf numFmtId="169" fontId="0" fillId="3" borderId="1" xfId="0" applyNumberFormat="1" applyFont="1" applyFill="1" applyBorder="1" applyAlignment="1" applyProtection="1">
      <alignment horizontal="right" vertical="top" wrapText="1"/>
      <protection hidden="1"/>
    </xf>
    <xf numFmtId="169" fontId="3" fillId="3" borderId="1" xfId="0" applyNumberFormat="1" applyFont="1" applyFill="1" applyBorder="1" applyAlignment="1" applyProtection="1">
      <alignment horizontal="right" vertical="top" wrapText="1"/>
      <protection hidden="1"/>
    </xf>
    <xf numFmtId="171" fontId="0" fillId="3" borderId="1" xfId="0" applyNumberFormat="1" applyFont="1" applyFill="1" applyBorder="1" applyAlignment="1" applyProtection="1">
      <alignment horizontal="right" vertical="top" wrapText="1"/>
      <protection hidden="1"/>
    </xf>
    <xf numFmtId="172" fontId="0" fillId="3" borderId="1" xfId="0" applyNumberFormat="1" applyFont="1" applyFill="1" applyBorder="1" applyAlignment="1" applyProtection="1">
      <alignment horizontal="right" vertical="top" wrapText="1"/>
      <protection hidden="1"/>
    </xf>
    <xf numFmtId="0" fontId="2" fillId="3" borderId="2" xfId="0" applyNumberFormat="1" applyFont="1" applyFill="1" applyBorder="1" applyAlignment="1" applyProtection="1">
      <alignment horizontal="left" vertical="top" wrapText="1"/>
      <protection hidden="1"/>
    </xf>
    <xf numFmtId="0" fontId="4" fillId="3" borderId="1" xfId="0" applyFont="1" applyFill="1" applyBorder="1" applyAlignment="1" applyProtection="1">
      <alignment vertical="center" wrapText="1"/>
      <protection hidden="1"/>
    </xf>
    <xf numFmtId="171" fontId="0" fillId="3" borderId="4" xfId="0" applyNumberFormat="1" applyFont="1" applyFill="1" applyBorder="1" applyAlignment="1" applyProtection="1">
      <alignment horizontal="right" vertical="top" wrapText="1"/>
      <protection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0" fontId="0" fillId="2" borderId="0" xfId="0" applyFill="1" applyProtection="1">
      <protection hidden="1"/>
    </xf>
    <xf numFmtId="0" fontId="0" fillId="2" borderId="0" xfId="0" applyFont="1" applyFill="1" applyAlignment="1" applyProtection="1">
      <alignment horizontal="left"/>
      <protection hidden="1"/>
    </xf>
    <xf numFmtId="0" fontId="0" fillId="2" borderId="0" xfId="0" applyNumberFormat="1" applyFont="1" applyFill="1" applyAlignment="1" applyProtection="1">
      <alignment horizontal="left" vertical="top" wrapText="1"/>
      <protection hidden="1"/>
    </xf>
    <xf numFmtId="0" fontId="0" fillId="2" borderId="0" xfId="0" applyNumberFormat="1" applyFont="1" applyFill="1" applyAlignment="1" applyProtection="1">
      <alignment horizontal="left" wrapText="1"/>
      <protection hidden="1"/>
    </xf>
    <xf numFmtId="0" fontId="0" fillId="2" borderId="0" xfId="0" applyNumberFormat="1" applyFill="1" applyAlignment="1" applyProtection="1">
      <alignment horizontal="left" wrapText="1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3" xfId="0" applyNumberFormat="1" applyFont="1" applyFill="1" applyBorder="1" applyAlignment="1" applyProtection="1">
      <alignment horizontal="center" vertical="center" wrapText="1"/>
      <protection hidden="1"/>
    </xf>
    <xf numFmtId="2" fontId="3" fillId="3" borderId="1" xfId="0" applyNumberFormat="1" applyFont="1" applyFill="1" applyBorder="1" applyAlignment="1" applyProtection="1">
      <alignment horizontal="right" vertical="top" wrapText="1"/>
      <protection hidden="1"/>
    </xf>
    <xf numFmtId="2" fontId="0" fillId="3" borderId="1" xfId="0" applyNumberFormat="1" applyFont="1" applyFill="1" applyBorder="1" applyAlignment="1" applyProtection="1">
      <alignment horizontal="right" vertical="top" wrapText="1"/>
      <protection hidden="1"/>
    </xf>
    <xf numFmtId="2" fontId="3" fillId="3" borderId="3" xfId="0" applyNumberFormat="1" applyFont="1" applyFill="1" applyBorder="1" applyAlignment="1" applyProtection="1">
      <alignment horizontal="right" vertical="top" wrapText="1"/>
      <protection hidden="1"/>
    </xf>
    <xf numFmtId="2" fontId="0" fillId="3" borderId="2" xfId="0" applyNumberFormat="1" applyFont="1" applyFill="1" applyBorder="1" applyAlignment="1" applyProtection="1">
      <alignment horizontal="right" vertical="top" wrapText="1"/>
      <protection hidden="1"/>
    </xf>
    <xf numFmtId="2" fontId="0" fillId="3" borderId="3" xfId="0" applyNumberFormat="1" applyFont="1" applyFill="1" applyBorder="1" applyAlignment="1" applyProtection="1">
      <alignment horizontal="right" vertical="top" wrapText="1"/>
      <protection hidden="1"/>
    </xf>
    <xf numFmtId="2" fontId="0" fillId="3" borderId="5" xfId="0" applyNumberFormat="1" applyFont="1" applyFill="1" applyBorder="1" applyAlignment="1" applyProtection="1">
      <alignment horizontal="right" vertical="top" wrapText="1"/>
      <protection hidden="1"/>
    </xf>
    <xf numFmtId="2" fontId="6" fillId="3" borderId="1" xfId="0" applyNumberFormat="1" applyFont="1" applyFill="1" applyBorder="1" applyAlignment="1" applyProtection="1">
      <alignment horizontal="left" vertical="top"/>
      <protection hidden="1"/>
    </xf>
    <xf numFmtId="2" fontId="2" fillId="3" borderId="1" xfId="0" applyNumberFormat="1" applyFont="1" applyFill="1" applyBorder="1" applyAlignment="1" applyProtection="1">
      <alignment horizontal="left" vertical="top" wrapText="1"/>
      <protection hidden="1"/>
    </xf>
    <xf numFmtId="2" fontId="0" fillId="3" borderId="1" xfId="0" applyNumberFormat="1" applyFont="1" applyFill="1" applyBorder="1" applyAlignment="1" applyProtection="1">
      <alignment horizontal="left" vertical="top" wrapText="1"/>
      <protection hidden="1"/>
    </xf>
    <xf numFmtId="2" fontId="0" fillId="3" borderId="0" xfId="0" applyNumberFormat="1" applyFill="1" applyAlignment="1" applyProtection="1">
      <alignment horizontal="left"/>
      <protection hidden="1"/>
    </xf>
    <xf numFmtId="2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Protection="1">
      <protection hidden="1"/>
    </xf>
    <xf numFmtId="0" fontId="0" fillId="2" borderId="10" xfId="0" applyNumberFormat="1" applyFont="1" applyFill="1" applyBorder="1" applyAlignment="1" applyProtection="1">
      <alignment horizontal="left" vertical="top" wrapText="1"/>
      <protection hidden="1"/>
    </xf>
    <xf numFmtId="0" fontId="0" fillId="2" borderId="10" xfId="0" applyFill="1" applyBorder="1" applyAlignment="1" applyProtection="1">
      <alignment horizontal="left"/>
      <protection hidden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EE2B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391</xdr:row>
      <xdr:rowOff>95250</xdr:rowOff>
    </xdr:from>
    <xdr:to>
      <xdr:col>7</xdr:col>
      <xdr:colOff>38100</xdr:colOff>
      <xdr:row>396</xdr:row>
      <xdr:rowOff>142875</xdr:rowOff>
    </xdr:to>
    <xdr:pic>
      <xdr:nvPicPr>
        <xdr:cNvPr id="2" name="Picture 1" descr="E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6297930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349</xdr:row>
      <xdr:rowOff>0</xdr:rowOff>
    </xdr:from>
    <xdr:to>
      <xdr:col>7</xdr:col>
      <xdr:colOff>9525</xdr:colOff>
      <xdr:row>354</xdr:row>
      <xdr:rowOff>47625</xdr:rowOff>
    </xdr:to>
    <xdr:pic>
      <xdr:nvPicPr>
        <xdr:cNvPr id="3" name="Picture 3" descr="ЕО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87377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14</xdr:row>
      <xdr:rowOff>19050</xdr:rowOff>
    </xdr:from>
    <xdr:to>
      <xdr:col>7</xdr:col>
      <xdr:colOff>38100</xdr:colOff>
      <xdr:row>19</xdr:row>
      <xdr:rowOff>76200</xdr:rowOff>
    </xdr:to>
    <xdr:pic>
      <xdr:nvPicPr>
        <xdr:cNvPr id="4" name="Picture 6" descr="ВОК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4000500"/>
          <a:ext cx="1285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25</xdr:row>
      <xdr:rowOff>47625</xdr:rowOff>
    </xdr:from>
    <xdr:to>
      <xdr:col>7</xdr:col>
      <xdr:colOff>28575</xdr:colOff>
      <xdr:row>30</xdr:row>
      <xdr:rowOff>95250</xdr:rowOff>
    </xdr:to>
    <xdr:pic>
      <xdr:nvPicPr>
        <xdr:cNvPr id="5" name="Picture 7" descr="ВОП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539115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7</xdr:col>
      <xdr:colOff>9525</xdr:colOff>
      <xdr:row>47</xdr:row>
      <xdr:rowOff>47625</xdr:rowOff>
    </xdr:to>
    <xdr:pic>
      <xdr:nvPicPr>
        <xdr:cNvPr id="6" name="Picture 12" descr="A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779145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7</xdr:col>
      <xdr:colOff>9525</xdr:colOff>
      <xdr:row>56</xdr:row>
      <xdr:rowOff>47625</xdr:rowOff>
    </xdr:to>
    <xdr:pic>
      <xdr:nvPicPr>
        <xdr:cNvPr id="7" name="Picture 13" descr="A2 HAR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92297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7</xdr:col>
      <xdr:colOff>9525</xdr:colOff>
      <xdr:row>68</xdr:row>
      <xdr:rowOff>47625</xdr:rowOff>
    </xdr:to>
    <xdr:pic>
      <xdr:nvPicPr>
        <xdr:cNvPr id="8" name="Picture 14" descr="AПЛ Неизолированный 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095375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7</xdr:col>
      <xdr:colOff>9525</xdr:colOff>
      <xdr:row>80</xdr:row>
      <xdr:rowOff>47625</xdr:rowOff>
    </xdr:to>
    <xdr:pic>
      <xdr:nvPicPr>
        <xdr:cNvPr id="9" name="Picture 15" descr="АПЛ Теплоизолированный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280160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91</xdr:row>
      <xdr:rowOff>219075</xdr:rowOff>
    </xdr:from>
    <xdr:to>
      <xdr:col>7</xdr:col>
      <xdr:colOff>9525</xdr:colOff>
      <xdr:row>97</xdr:row>
      <xdr:rowOff>19050</xdr:rowOff>
    </xdr:to>
    <xdr:pic>
      <xdr:nvPicPr>
        <xdr:cNvPr id="10" name="Picture 24" descr="ИЗО А2 HARD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652587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7</xdr:col>
      <xdr:colOff>9525</xdr:colOff>
      <xdr:row>88</xdr:row>
      <xdr:rowOff>47625</xdr:rowOff>
    </xdr:to>
    <xdr:pic>
      <xdr:nvPicPr>
        <xdr:cNvPr id="11" name="Picture 25" descr="ИЗО А2 HARD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501140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102</xdr:row>
      <xdr:rowOff>0</xdr:rowOff>
    </xdr:from>
    <xdr:to>
      <xdr:col>7</xdr:col>
      <xdr:colOff>9525</xdr:colOff>
      <xdr:row>107</xdr:row>
      <xdr:rowOff>47625</xdr:rowOff>
    </xdr:to>
    <xdr:pic>
      <xdr:nvPicPr>
        <xdr:cNvPr id="12" name="Picture 36" descr="ПВ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804035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117</xdr:row>
      <xdr:rowOff>9525</xdr:rowOff>
    </xdr:from>
    <xdr:to>
      <xdr:col>8</xdr:col>
      <xdr:colOff>47625</xdr:colOff>
      <xdr:row>122</xdr:row>
      <xdr:rowOff>57150</xdr:rowOff>
    </xdr:to>
    <xdr:pic>
      <xdr:nvPicPr>
        <xdr:cNvPr id="13" name="Picture 48" descr="СОНО A2 HARD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294989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128</xdr:row>
      <xdr:rowOff>219075</xdr:rowOff>
    </xdr:from>
    <xdr:to>
      <xdr:col>7</xdr:col>
      <xdr:colOff>476250</xdr:colOff>
      <xdr:row>134</xdr:row>
      <xdr:rowOff>19050</xdr:rowOff>
    </xdr:to>
    <xdr:pic>
      <xdr:nvPicPr>
        <xdr:cNvPr id="14" name="Picture 49" descr="COHO A3 LUX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324326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337</xdr:row>
      <xdr:rowOff>0</xdr:rowOff>
    </xdr:from>
    <xdr:to>
      <xdr:col>7</xdr:col>
      <xdr:colOff>9525</xdr:colOff>
      <xdr:row>342</xdr:row>
      <xdr:rowOff>47625</xdr:rowOff>
    </xdr:to>
    <xdr:pic>
      <xdr:nvPicPr>
        <xdr:cNvPr id="15" name="Picture 63" descr="ГПП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51402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318</xdr:row>
      <xdr:rowOff>0</xdr:rowOff>
    </xdr:from>
    <xdr:to>
      <xdr:col>7</xdr:col>
      <xdr:colOff>9525</xdr:colOff>
      <xdr:row>323</xdr:row>
      <xdr:rowOff>47625</xdr:rowOff>
    </xdr:to>
    <xdr:pic>
      <xdr:nvPicPr>
        <xdr:cNvPr id="16" name="Picture 64" descr="ГКР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241607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625</xdr:row>
      <xdr:rowOff>0</xdr:rowOff>
    </xdr:from>
    <xdr:to>
      <xdr:col>7</xdr:col>
      <xdr:colOff>9525</xdr:colOff>
      <xdr:row>630</xdr:row>
      <xdr:rowOff>47625</xdr:rowOff>
    </xdr:to>
    <xdr:pic>
      <xdr:nvPicPr>
        <xdr:cNvPr id="17" name="Picture 65" descr="Настенная решетка 1WA/1VA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0060305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656</xdr:row>
      <xdr:rowOff>0</xdr:rowOff>
    </xdr:from>
    <xdr:to>
      <xdr:col>7</xdr:col>
      <xdr:colOff>9525</xdr:colOff>
      <xdr:row>661</xdr:row>
      <xdr:rowOff>47625</xdr:rowOff>
    </xdr:to>
    <xdr:pic>
      <xdr:nvPicPr>
        <xdr:cNvPr id="18" name="Picture 66" descr="2WA/2VA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0504170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604</xdr:row>
      <xdr:rowOff>0</xdr:rowOff>
    </xdr:from>
    <xdr:to>
      <xdr:col>7</xdr:col>
      <xdr:colOff>9525</xdr:colOff>
      <xdr:row>609</xdr:row>
      <xdr:rowOff>47625</xdr:rowOff>
    </xdr:to>
    <xdr:pic>
      <xdr:nvPicPr>
        <xdr:cNvPr id="19" name="Picture 67" descr="VK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9690735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716</xdr:row>
      <xdr:rowOff>266700</xdr:rowOff>
    </xdr:from>
    <xdr:to>
      <xdr:col>7</xdr:col>
      <xdr:colOff>9525</xdr:colOff>
      <xdr:row>722</xdr:row>
      <xdr:rowOff>47625</xdr:rowOff>
    </xdr:to>
    <xdr:pic>
      <xdr:nvPicPr>
        <xdr:cNvPr id="20" name="Picture 68" descr="Потолочный диффузор 4 VA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149572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724</xdr:row>
      <xdr:rowOff>19050</xdr:rowOff>
    </xdr:from>
    <xdr:to>
      <xdr:col>7</xdr:col>
      <xdr:colOff>47625</xdr:colOff>
      <xdr:row>729</xdr:row>
      <xdr:rowOff>66675</xdr:rowOff>
    </xdr:to>
    <xdr:pic>
      <xdr:nvPicPr>
        <xdr:cNvPr id="21" name="Picture 69" descr="4C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161383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729</xdr:row>
      <xdr:rowOff>133350</xdr:rowOff>
    </xdr:from>
    <xdr:to>
      <xdr:col>7</xdr:col>
      <xdr:colOff>28575</xdr:colOff>
      <xdr:row>734</xdr:row>
      <xdr:rowOff>180975</xdr:rowOff>
    </xdr:to>
    <xdr:pic>
      <xdr:nvPicPr>
        <xdr:cNvPr id="22" name="Picture 70" descr="BC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1711940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737</xdr:row>
      <xdr:rowOff>114300</xdr:rowOff>
    </xdr:from>
    <xdr:to>
      <xdr:col>7</xdr:col>
      <xdr:colOff>0</xdr:colOff>
      <xdr:row>740</xdr:row>
      <xdr:rowOff>219075</xdr:rowOff>
    </xdr:to>
    <xdr:pic>
      <xdr:nvPicPr>
        <xdr:cNvPr id="2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18252875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743</xdr:row>
      <xdr:rowOff>123825</xdr:rowOff>
    </xdr:from>
    <xdr:to>
      <xdr:col>7</xdr:col>
      <xdr:colOff>0</xdr:colOff>
      <xdr:row>746</xdr:row>
      <xdr:rowOff>228600</xdr:rowOff>
    </xdr:to>
    <xdr:pic>
      <xdr:nvPicPr>
        <xdr:cNvPr id="24" name="Picture 93" descr="DVK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19129175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687</xdr:row>
      <xdr:rowOff>0</xdr:rowOff>
    </xdr:from>
    <xdr:to>
      <xdr:col>7</xdr:col>
      <xdr:colOff>9525</xdr:colOff>
      <xdr:row>692</xdr:row>
      <xdr:rowOff>47625</xdr:rowOff>
    </xdr:to>
    <xdr:pic>
      <xdr:nvPicPr>
        <xdr:cNvPr id="25" name="Picture 117" descr="D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0948035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755</xdr:row>
      <xdr:rowOff>0</xdr:rowOff>
    </xdr:from>
    <xdr:to>
      <xdr:col>7</xdr:col>
      <xdr:colOff>9525</xdr:colOff>
      <xdr:row>760</xdr:row>
      <xdr:rowOff>47625</xdr:rowOff>
    </xdr:to>
    <xdr:pic>
      <xdr:nvPicPr>
        <xdr:cNvPr id="26" name="Picture 118" descr="DVS-U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210151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762</xdr:row>
      <xdr:rowOff>104775</xdr:rowOff>
    </xdr:from>
    <xdr:to>
      <xdr:col>7</xdr:col>
      <xdr:colOff>9525</xdr:colOff>
      <xdr:row>767</xdr:row>
      <xdr:rowOff>152400</xdr:rowOff>
    </xdr:to>
    <xdr:pic>
      <xdr:nvPicPr>
        <xdr:cNvPr id="27" name="Picture 119" descr="DVS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2228195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771</xdr:row>
      <xdr:rowOff>66675</xdr:rowOff>
    </xdr:from>
    <xdr:to>
      <xdr:col>7</xdr:col>
      <xdr:colOff>28575</xdr:colOff>
      <xdr:row>776</xdr:row>
      <xdr:rowOff>114300</xdr:rowOff>
    </xdr:to>
    <xdr:pic>
      <xdr:nvPicPr>
        <xdr:cNvPr id="28" name="Picture 146" descr="EFF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235297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780</xdr:row>
      <xdr:rowOff>19050</xdr:rowOff>
    </xdr:from>
    <xdr:to>
      <xdr:col>7</xdr:col>
      <xdr:colOff>28575</xdr:colOff>
      <xdr:row>785</xdr:row>
      <xdr:rowOff>66675</xdr:rowOff>
    </xdr:to>
    <xdr:pic>
      <xdr:nvPicPr>
        <xdr:cNvPr id="29" name="Picture 174" descr="ДФА и ДФА NEW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247870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788</xdr:row>
      <xdr:rowOff>123825</xdr:rowOff>
    </xdr:from>
    <xdr:to>
      <xdr:col>7</xdr:col>
      <xdr:colOff>47625</xdr:colOff>
      <xdr:row>793</xdr:row>
      <xdr:rowOff>171450</xdr:rowOff>
    </xdr:to>
    <xdr:pic>
      <xdr:nvPicPr>
        <xdr:cNvPr id="30" name="Picture 203" descr="ДФА - 2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26034800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796</xdr:row>
      <xdr:rowOff>47625</xdr:rowOff>
    </xdr:from>
    <xdr:to>
      <xdr:col>7</xdr:col>
      <xdr:colOff>38100</xdr:colOff>
      <xdr:row>801</xdr:row>
      <xdr:rowOff>95250</xdr:rowOff>
    </xdr:to>
    <xdr:pic>
      <xdr:nvPicPr>
        <xdr:cNvPr id="31" name="Picture 204" descr="ДФА-К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272635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806</xdr:row>
      <xdr:rowOff>0</xdr:rowOff>
    </xdr:from>
    <xdr:to>
      <xdr:col>7</xdr:col>
      <xdr:colOff>9525</xdr:colOff>
      <xdr:row>811</xdr:row>
      <xdr:rowOff>47625</xdr:rowOff>
    </xdr:to>
    <xdr:pic>
      <xdr:nvPicPr>
        <xdr:cNvPr id="32" name="Picture 205" descr="ДФК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2865417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814</xdr:row>
      <xdr:rowOff>57150</xdr:rowOff>
    </xdr:from>
    <xdr:to>
      <xdr:col>7</xdr:col>
      <xdr:colOff>9525</xdr:colOff>
      <xdr:row>819</xdr:row>
      <xdr:rowOff>104775</xdr:rowOff>
    </xdr:to>
    <xdr:pic>
      <xdr:nvPicPr>
        <xdr:cNvPr id="33" name="Picture 237" descr="ДФА 595х595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29854325"/>
          <a:ext cx="12858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839</xdr:row>
      <xdr:rowOff>0</xdr:rowOff>
    </xdr:from>
    <xdr:to>
      <xdr:col>7</xdr:col>
      <xdr:colOff>0</xdr:colOff>
      <xdr:row>843</xdr:row>
      <xdr:rowOff>104775</xdr:rowOff>
    </xdr:to>
    <xdr:pic>
      <xdr:nvPicPr>
        <xdr:cNvPr id="34" name="Picture 334" descr="Конический диффузор СМК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33407150"/>
          <a:ext cx="10953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3"/>
  <sheetViews>
    <sheetView tabSelected="1" workbookViewId="0">
      <pane ySplit="6" topLeftCell="A7" activePane="bottomLeft" state="frozen"/>
      <selection pane="bottomLeft" activeCell="B15" sqref="B15"/>
    </sheetView>
  </sheetViews>
  <sheetFormatPr defaultColWidth="9.140625" defaultRowHeight="15" x14ac:dyDescent="0.25"/>
  <cols>
    <col min="1" max="1" width="15.5703125" style="27" customWidth="1"/>
    <col min="2" max="2" width="84.85546875" style="3" customWidth="1"/>
    <col min="3" max="3" width="13" style="50" customWidth="1"/>
    <col min="4" max="4" width="16.5703125" style="3" hidden="1" customWidth="1"/>
    <col min="5" max="5" width="23.85546875" style="3" hidden="1" customWidth="1"/>
    <col min="6" max="6" width="6.7109375" style="27" customWidth="1"/>
    <col min="7" max="7" width="12.42578125" style="27" customWidth="1"/>
    <col min="8" max="255" width="9.140625" style="22"/>
    <col min="256" max="256" width="1" style="22" customWidth="1"/>
    <col min="257" max="257" width="56.7109375" style="22" customWidth="1"/>
    <col min="258" max="259" width="17" style="22" customWidth="1"/>
    <col min="260" max="260" width="9.42578125" style="22" customWidth="1"/>
    <col min="261" max="261" width="13.7109375" style="22" customWidth="1"/>
    <col min="262" max="262" width="6.7109375" style="22" customWidth="1"/>
    <col min="263" max="263" width="12.42578125" style="22" customWidth="1"/>
    <col min="264" max="511" width="9.140625" style="22"/>
    <col min="512" max="512" width="1" style="22" customWidth="1"/>
    <col min="513" max="513" width="56.7109375" style="22" customWidth="1"/>
    <col min="514" max="515" width="17" style="22" customWidth="1"/>
    <col min="516" max="516" width="9.42578125" style="22" customWidth="1"/>
    <col min="517" max="517" width="13.7109375" style="22" customWidth="1"/>
    <col min="518" max="518" width="6.7109375" style="22" customWidth="1"/>
    <col min="519" max="519" width="12.42578125" style="22" customWidth="1"/>
    <col min="520" max="767" width="9.140625" style="22"/>
    <col min="768" max="768" width="1" style="22" customWidth="1"/>
    <col min="769" max="769" width="56.7109375" style="22" customWidth="1"/>
    <col min="770" max="771" width="17" style="22" customWidth="1"/>
    <col min="772" max="772" width="9.42578125" style="22" customWidth="1"/>
    <col min="773" max="773" width="13.7109375" style="22" customWidth="1"/>
    <col min="774" max="774" width="6.7109375" style="22" customWidth="1"/>
    <col min="775" max="775" width="12.42578125" style="22" customWidth="1"/>
    <col min="776" max="1023" width="9.140625" style="22"/>
    <col min="1024" max="1024" width="1" style="22" customWidth="1"/>
    <col min="1025" max="1025" width="56.7109375" style="22" customWidth="1"/>
    <col min="1026" max="1027" width="17" style="22" customWidth="1"/>
    <col min="1028" max="1028" width="9.42578125" style="22" customWidth="1"/>
    <col min="1029" max="1029" width="13.7109375" style="22" customWidth="1"/>
    <col min="1030" max="1030" width="6.7109375" style="22" customWidth="1"/>
    <col min="1031" max="1031" width="12.42578125" style="22" customWidth="1"/>
    <col min="1032" max="1279" width="9.140625" style="22"/>
    <col min="1280" max="1280" width="1" style="22" customWidth="1"/>
    <col min="1281" max="1281" width="56.7109375" style="22" customWidth="1"/>
    <col min="1282" max="1283" width="17" style="22" customWidth="1"/>
    <col min="1284" max="1284" width="9.42578125" style="22" customWidth="1"/>
    <col min="1285" max="1285" width="13.7109375" style="22" customWidth="1"/>
    <col min="1286" max="1286" width="6.7109375" style="22" customWidth="1"/>
    <col min="1287" max="1287" width="12.42578125" style="22" customWidth="1"/>
    <col min="1288" max="1535" width="9.140625" style="22"/>
    <col min="1536" max="1536" width="1" style="22" customWidth="1"/>
    <col min="1537" max="1537" width="56.7109375" style="22" customWidth="1"/>
    <col min="1538" max="1539" width="17" style="22" customWidth="1"/>
    <col min="1540" max="1540" width="9.42578125" style="22" customWidth="1"/>
    <col min="1541" max="1541" width="13.7109375" style="22" customWidth="1"/>
    <col min="1542" max="1542" width="6.7109375" style="22" customWidth="1"/>
    <col min="1543" max="1543" width="12.42578125" style="22" customWidth="1"/>
    <col min="1544" max="1791" width="9.140625" style="22"/>
    <col min="1792" max="1792" width="1" style="22" customWidth="1"/>
    <col min="1793" max="1793" width="56.7109375" style="22" customWidth="1"/>
    <col min="1794" max="1795" width="17" style="22" customWidth="1"/>
    <col min="1796" max="1796" width="9.42578125" style="22" customWidth="1"/>
    <col min="1797" max="1797" width="13.7109375" style="22" customWidth="1"/>
    <col min="1798" max="1798" width="6.7109375" style="22" customWidth="1"/>
    <col min="1799" max="1799" width="12.42578125" style="22" customWidth="1"/>
    <col min="1800" max="2047" width="9.140625" style="22"/>
    <col min="2048" max="2048" width="1" style="22" customWidth="1"/>
    <col min="2049" max="2049" width="56.7109375" style="22" customWidth="1"/>
    <col min="2050" max="2051" width="17" style="22" customWidth="1"/>
    <col min="2052" max="2052" width="9.42578125" style="22" customWidth="1"/>
    <col min="2053" max="2053" width="13.7109375" style="22" customWidth="1"/>
    <col min="2054" max="2054" width="6.7109375" style="22" customWidth="1"/>
    <col min="2055" max="2055" width="12.42578125" style="22" customWidth="1"/>
    <col min="2056" max="2303" width="9.140625" style="22"/>
    <col min="2304" max="2304" width="1" style="22" customWidth="1"/>
    <col min="2305" max="2305" width="56.7109375" style="22" customWidth="1"/>
    <col min="2306" max="2307" width="17" style="22" customWidth="1"/>
    <col min="2308" max="2308" width="9.42578125" style="22" customWidth="1"/>
    <col min="2309" max="2309" width="13.7109375" style="22" customWidth="1"/>
    <col min="2310" max="2310" width="6.7109375" style="22" customWidth="1"/>
    <col min="2311" max="2311" width="12.42578125" style="22" customWidth="1"/>
    <col min="2312" max="2559" width="9.140625" style="22"/>
    <col min="2560" max="2560" width="1" style="22" customWidth="1"/>
    <col min="2561" max="2561" width="56.7109375" style="22" customWidth="1"/>
    <col min="2562" max="2563" width="17" style="22" customWidth="1"/>
    <col min="2564" max="2564" width="9.42578125" style="22" customWidth="1"/>
    <col min="2565" max="2565" width="13.7109375" style="22" customWidth="1"/>
    <col min="2566" max="2566" width="6.7109375" style="22" customWidth="1"/>
    <col min="2567" max="2567" width="12.42578125" style="22" customWidth="1"/>
    <col min="2568" max="2815" width="9.140625" style="22"/>
    <col min="2816" max="2816" width="1" style="22" customWidth="1"/>
    <col min="2817" max="2817" width="56.7109375" style="22" customWidth="1"/>
    <col min="2818" max="2819" width="17" style="22" customWidth="1"/>
    <col min="2820" max="2820" width="9.42578125" style="22" customWidth="1"/>
    <col min="2821" max="2821" width="13.7109375" style="22" customWidth="1"/>
    <col min="2822" max="2822" width="6.7109375" style="22" customWidth="1"/>
    <col min="2823" max="2823" width="12.42578125" style="22" customWidth="1"/>
    <col min="2824" max="3071" width="9.140625" style="22"/>
    <col min="3072" max="3072" width="1" style="22" customWidth="1"/>
    <col min="3073" max="3073" width="56.7109375" style="22" customWidth="1"/>
    <col min="3074" max="3075" width="17" style="22" customWidth="1"/>
    <col min="3076" max="3076" width="9.42578125" style="22" customWidth="1"/>
    <col min="3077" max="3077" width="13.7109375" style="22" customWidth="1"/>
    <col min="3078" max="3078" width="6.7109375" style="22" customWidth="1"/>
    <col min="3079" max="3079" width="12.42578125" style="22" customWidth="1"/>
    <col min="3080" max="3327" width="9.140625" style="22"/>
    <col min="3328" max="3328" width="1" style="22" customWidth="1"/>
    <col min="3329" max="3329" width="56.7109375" style="22" customWidth="1"/>
    <col min="3330" max="3331" width="17" style="22" customWidth="1"/>
    <col min="3332" max="3332" width="9.42578125" style="22" customWidth="1"/>
    <col min="3333" max="3333" width="13.7109375" style="22" customWidth="1"/>
    <col min="3334" max="3334" width="6.7109375" style="22" customWidth="1"/>
    <col min="3335" max="3335" width="12.42578125" style="22" customWidth="1"/>
    <col min="3336" max="3583" width="9.140625" style="22"/>
    <col min="3584" max="3584" width="1" style="22" customWidth="1"/>
    <col min="3585" max="3585" width="56.7109375" style="22" customWidth="1"/>
    <col min="3586" max="3587" width="17" style="22" customWidth="1"/>
    <col min="3588" max="3588" width="9.42578125" style="22" customWidth="1"/>
    <col min="3589" max="3589" width="13.7109375" style="22" customWidth="1"/>
    <col min="3590" max="3590" width="6.7109375" style="22" customWidth="1"/>
    <col min="3591" max="3591" width="12.42578125" style="22" customWidth="1"/>
    <col min="3592" max="3839" width="9.140625" style="22"/>
    <col min="3840" max="3840" width="1" style="22" customWidth="1"/>
    <col min="3841" max="3841" width="56.7109375" style="22" customWidth="1"/>
    <col min="3842" max="3843" width="17" style="22" customWidth="1"/>
    <col min="3844" max="3844" width="9.42578125" style="22" customWidth="1"/>
    <col min="3845" max="3845" width="13.7109375" style="22" customWidth="1"/>
    <col min="3846" max="3846" width="6.7109375" style="22" customWidth="1"/>
    <col min="3847" max="3847" width="12.42578125" style="22" customWidth="1"/>
    <col min="3848" max="4095" width="9.140625" style="22"/>
    <col min="4096" max="4096" width="1" style="22" customWidth="1"/>
    <col min="4097" max="4097" width="56.7109375" style="22" customWidth="1"/>
    <col min="4098" max="4099" width="17" style="22" customWidth="1"/>
    <col min="4100" max="4100" width="9.42578125" style="22" customWidth="1"/>
    <col min="4101" max="4101" width="13.7109375" style="22" customWidth="1"/>
    <col min="4102" max="4102" width="6.7109375" style="22" customWidth="1"/>
    <col min="4103" max="4103" width="12.42578125" style="22" customWidth="1"/>
    <col min="4104" max="4351" width="9.140625" style="22"/>
    <col min="4352" max="4352" width="1" style="22" customWidth="1"/>
    <col min="4353" max="4353" width="56.7109375" style="22" customWidth="1"/>
    <col min="4354" max="4355" width="17" style="22" customWidth="1"/>
    <col min="4356" max="4356" width="9.42578125" style="22" customWidth="1"/>
    <col min="4357" max="4357" width="13.7109375" style="22" customWidth="1"/>
    <col min="4358" max="4358" width="6.7109375" style="22" customWidth="1"/>
    <col min="4359" max="4359" width="12.42578125" style="22" customWidth="1"/>
    <col min="4360" max="4607" width="9.140625" style="22"/>
    <col min="4608" max="4608" width="1" style="22" customWidth="1"/>
    <col min="4609" max="4609" width="56.7109375" style="22" customWidth="1"/>
    <col min="4610" max="4611" width="17" style="22" customWidth="1"/>
    <col min="4612" max="4612" width="9.42578125" style="22" customWidth="1"/>
    <col min="4613" max="4613" width="13.7109375" style="22" customWidth="1"/>
    <col min="4614" max="4614" width="6.7109375" style="22" customWidth="1"/>
    <col min="4615" max="4615" width="12.42578125" style="22" customWidth="1"/>
    <col min="4616" max="4863" width="9.140625" style="22"/>
    <col min="4864" max="4864" width="1" style="22" customWidth="1"/>
    <col min="4865" max="4865" width="56.7109375" style="22" customWidth="1"/>
    <col min="4866" max="4867" width="17" style="22" customWidth="1"/>
    <col min="4868" max="4868" width="9.42578125" style="22" customWidth="1"/>
    <col min="4869" max="4869" width="13.7109375" style="22" customWidth="1"/>
    <col min="4870" max="4870" width="6.7109375" style="22" customWidth="1"/>
    <col min="4871" max="4871" width="12.42578125" style="22" customWidth="1"/>
    <col min="4872" max="5119" width="9.140625" style="22"/>
    <col min="5120" max="5120" width="1" style="22" customWidth="1"/>
    <col min="5121" max="5121" width="56.7109375" style="22" customWidth="1"/>
    <col min="5122" max="5123" width="17" style="22" customWidth="1"/>
    <col min="5124" max="5124" width="9.42578125" style="22" customWidth="1"/>
    <col min="5125" max="5125" width="13.7109375" style="22" customWidth="1"/>
    <col min="5126" max="5126" width="6.7109375" style="22" customWidth="1"/>
    <col min="5127" max="5127" width="12.42578125" style="22" customWidth="1"/>
    <col min="5128" max="5375" width="9.140625" style="22"/>
    <col min="5376" max="5376" width="1" style="22" customWidth="1"/>
    <col min="5377" max="5377" width="56.7109375" style="22" customWidth="1"/>
    <col min="5378" max="5379" width="17" style="22" customWidth="1"/>
    <col min="5380" max="5380" width="9.42578125" style="22" customWidth="1"/>
    <col min="5381" max="5381" width="13.7109375" style="22" customWidth="1"/>
    <col min="5382" max="5382" width="6.7109375" style="22" customWidth="1"/>
    <col min="5383" max="5383" width="12.42578125" style="22" customWidth="1"/>
    <col min="5384" max="5631" width="9.140625" style="22"/>
    <col min="5632" max="5632" width="1" style="22" customWidth="1"/>
    <col min="5633" max="5633" width="56.7109375" style="22" customWidth="1"/>
    <col min="5634" max="5635" width="17" style="22" customWidth="1"/>
    <col min="5636" max="5636" width="9.42578125" style="22" customWidth="1"/>
    <col min="5637" max="5637" width="13.7109375" style="22" customWidth="1"/>
    <col min="5638" max="5638" width="6.7109375" style="22" customWidth="1"/>
    <col min="5639" max="5639" width="12.42578125" style="22" customWidth="1"/>
    <col min="5640" max="5887" width="9.140625" style="22"/>
    <col min="5888" max="5888" width="1" style="22" customWidth="1"/>
    <col min="5889" max="5889" width="56.7109375" style="22" customWidth="1"/>
    <col min="5890" max="5891" width="17" style="22" customWidth="1"/>
    <col min="5892" max="5892" width="9.42578125" style="22" customWidth="1"/>
    <col min="5893" max="5893" width="13.7109375" style="22" customWidth="1"/>
    <col min="5894" max="5894" width="6.7109375" style="22" customWidth="1"/>
    <col min="5895" max="5895" width="12.42578125" style="22" customWidth="1"/>
    <col min="5896" max="6143" width="9.140625" style="22"/>
    <col min="6144" max="6144" width="1" style="22" customWidth="1"/>
    <col min="6145" max="6145" width="56.7109375" style="22" customWidth="1"/>
    <col min="6146" max="6147" width="17" style="22" customWidth="1"/>
    <col min="6148" max="6148" width="9.42578125" style="22" customWidth="1"/>
    <col min="6149" max="6149" width="13.7109375" style="22" customWidth="1"/>
    <col min="6150" max="6150" width="6.7109375" style="22" customWidth="1"/>
    <col min="6151" max="6151" width="12.42578125" style="22" customWidth="1"/>
    <col min="6152" max="6399" width="9.140625" style="22"/>
    <col min="6400" max="6400" width="1" style="22" customWidth="1"/>
    <col min="6401" max="6401" width="56.7109375" style="22" customWidth="1"/>
    <col min="6402" max="6403" width="17" style="22" customWidth="1"/>
    <col min="6404" max="6404" width="9.42578125" style="22" customWidth="1"/>
    <col min="6405" max="6405" width="13.7109375" style="22" customWidth="1"/>
    <col min="6406" max="6406" width="6.7109375" style="22" customWidth="1"/>
    <col min="6407" max="6407" width="12.42578125" style="22" customWidth="1"/>
    <col min="6408" max="6655" width="9.140625" style="22"/>
    <col min="6656" max="6656" width="1" style="22" customWidth="1"/>
    <col min="6657" max="6657" width="56.7109375" style="22" customWidth="1"/>
    <col min="6658" max="6659" width="17" style="22" customWidth="1"/>
    <col min="6660" max="6660" width="9.42578125" style="22" customWidth="1"/>
    <col min="6661" max="6661" width="13.7109375" style="22" customWidth="1"/>
    <col min="6662" max="6662" width="6.7109375" style="22" customWidth="1"/>
    <col min="6663" max="6663" width="12.42578125" style="22" customWidth="1"/>
    <col min="6664" max="6911" width="9.140625" style="22"/>
    <col min="6912" max="6912" width="1" style="22" customWidth="1"/>
    <col min="6913" max="6913" width="56.7109375" style="22" customWidth="1"/>
    <col min="6914" max="6915" width="17" style="22" customWidth="1"/>
    <col min="6916" max="6916" width="9.42578125" style="22" customWidth="1"/>
    <col min="6917" max="6917" width="13.7109375" style="22" customWidth="1"/>
    <col min="6918" max="6918" width="6.7109375" style="22" customWidth="1"/>
    <col min="6919" max="6919" width="12.42578125" style="22" customWidth="1"/>
    <col min="6920" max="7167" width="9.140625" style="22"/>
    <col min="7168" max="7168" width="1" style="22" customWidth="1"/>
    <col min="7169" max="7169" width="56.7109375" style="22" customWidth="1"/>
    <col min="7170" max="7171" width="17" style="22" customWidth="1"/>
    <col min="7172" max="7172" width="9.42578125" style="22" customWidth="1"/>
    <col min="7173" max="7173" width="13.7109375" style="22" customWidth="1"/>
    <col min="7174" max="7174" width="6.7109375" style="22" customWidth="1"/>
    <col min="7175" max="7175" width="12.42578125" style="22" customWidth="1"/>
    <col min="7176" max="7423" width="9.140625" style="22"/>
    <col min="7424" max="7424" width="1" style="22" customWidth="1"/>
    <col min="7425" max="7425" width="56.7109375" style="22" customWidth="1"/>
    <col min="7426" max="7427" width="17" style="22" customWidth="1"/>
    <col min="7428" max="7428" width="9.42578125" style="22" customWidth="1"/>
    <col min="7429" max="7429" width="13.7109375" style="22" customWidth="1"/>
    <col min="7430" max="7430" width="6.7109375" style="22" customWidth="1"/>
    <col min="7431" max="7431" width="12.42578125" style="22" customWidth="1"/>
    <col min="7432" max="7679" width="9.140625" style="22"/>
    <col min="7680" max="7680" width="1" style="22" customWidth="1"/>
    <col min="7681" max="7681" width="56.7109375" style="22" customWidth="1"/>
    <col min="7682" max="7683" width="17" style="22" customWidth="1"/>
    <col min="7684" max="7684" width="9.42578125" style="22" customWidth="1"/>
    <col min="7685" max="7685" width="13.7109375" style="22" customWidth="1"/>
    <col min="7686" max="7686" width="6.7109375" style="22" customWidth="1"/>
    <col min="7687" max="7687" width="12.42578125" style="22" customWidth="1"/>
    <col min="7688" max="7935" width="9.140625" style="22"/>
    <col min="7936" max="7936" width="1" style="22" customWidth="1"/>
    <col min="7937" max="7937" width="56.7109375" style="22" customWidth="1"/>
    <col min="7938" max="7939" width="17" style="22" customWidth="1"/>
    <col min="7940" max="7940" width="9.42578125" style="22" customWidth="1"/>
    <col min="7941" max="7941" width="13.7109375" style="22" customWidth="1"/>
    <col min="7942" max="7942" width="6.7109375" style="22" customWidth="1"/>
    <col min="7943" max="7943" width="12.42578125" style="22" customWidth="1"/>
    <col min="7944" max="8191" width="9.140625" style="22"/>
    <col min="8192" max="8192" width="1" style="22" customWidth="1"/>
    <col min="8193" max="8193" width="56.7109375" style="22" customWidth="1"/>
    <col min="8194" max="8195" width="17" style="22" customWidth="1"/>
    <col min="8196" max="8196" width="9.42578125" style="22" customWidth="1"/>
    <col min="8197" max="8197" width="13.7109375" style="22" customWidth="1"/>
    <col min="8198" max="8198" width="6.7109375" style="22" customWidth="1"/>
    <col min="8199" max="8199" width="12.42578125" style="22" customWidth="1"/>
    <col min="8200" max="8447" width="9.140625" style="22"/>
    <col min="8448" max="8448" width="1" style="22" customWidth="1"/>
    <col min="8449" max="8449" width="56.7109375" style="22" customWidth="1"/>
    <col min="8450" max="8451" width="17" style="22" customWidth="1"/>
    <col min="8452" max="8452" width="9.42578125" style="22" customWidth="1"/>
    <col min="8453" max="8453" width="13.7109375" style="22" customWidth="1"/>
    <col min="8454" max="8454" width="6.7109375" style="22" customWidth="1"/>
    <col min="8455" max="8455" width="12.42578125" style="22" customWidth="1"/>
    <col min="8456" max="8703" width="9.140625" style="22"/>
    <col min="8704" max="8704" width="1" style="22" customWidth="1"/>
    <col min="8705" max="8705" width="56.7109375" style="22" customWidth="1"/>
    <col min="8706" max="8707" width="17" style="22" customWidth="1"/>
    <col min="8708" max="8708" width="9.42578125" style="22" customWidth="1"/>
    <col min="8709" max="8709" width="13.7109375" style="22" customWidth="1"/>
    <col min="8710" max="8710" width="6.7109375" style="22" customWidth="1"/>
    <col min="8711" max="8711" width="12.42578125" style="22" customWidth="1"/>
    <col min="8712" max="8959" width="9.140625" style="22"/>
    <col min="8960" max="8960" width="1" style="22" customWidth="1"/>
    <col min="8961" max="8961" width="56.7109375" style="22" customWidth="1"/>
    <col min="8962" max="8963" width="17" style="22" customWidth="1"/>
    <col min="8964" max="8964" width="9.42578125" style="22" customWidth="1"/>
    <col min="8965" max="8965" width="13.7109375" style="22" customWidth="1"/>
    <col min="8966" max="8966" width="6.7109375" style="22" customWidth="1"/>
    <col min="8967" max="8967" width="12.42578125" style="22" customWidth="1"/>
    <col min="8968" max="9215" width="9.140625" style="22"/>
    <col min="9216" max="9216" width="1" style="22" customWidth="1"/>
    <col min="9217" max="9217" width="56.7109375" style="22" customWidth="1"/>
    <col min="9218" max="9219" width="17" style="22" customWidth="1"/>
    <col min="9220" max="9220" width="9.42578125" style="22" customWidth="1"/>
    <col min="9221" max="9221" width="13.7109375" style="22" customWidth="1"/>
    <col min="9222" max="9222" width="6.7109375" style="22" customWidth="1"/>
    <col min="9223" max="9223" width="12.42578125" style="22" customWidth="1"/>
    <col min="9224" max="9471" width="9.140625" style="22"/>
    <col min="9472" max="9472" width="1" style="22" customWidth="1"/>
    <col min="9473" max="9473" width="56.7109375" style="22" customWidth="1"/>
    <col min="9474" max="9475" width="17" style="22" customWidth="1"/>
    <col min="9476" max="9476" width="9.42578125" style="22" customWidth="1"/>
    <col min="9477" max="9477" width="13.7109375" style="22" customWidth="1"/>
    <col min="9478" max="9478" width="6.7109375" style="22" customWidth="1"/>
    <col min="9479" max="9479" width="12.42578125" style="22" customWidth="1"/>
    <col min="9480" max="9727" width="9.140625" style="22"/>
    <col min="9728" max="9728" width="1" style="22" customWidth="1"/>
    <col min="9729" max="9729" width="56.7109375" style="22" customWidth="1"/>
    <col min="9730" max="9731" width="17" style="22" customWidth="1"/>
    <col min="9732" max="9732" width="9.42578125" style="22" customWidth="1"/>
    <col min="9733" max="9733" width="13.7109375" style="22" customWidth="1"/>
    <col min="9734" max="9734" width="6.7109375" style="22" customWidth="1"/>
    <col min="9735" max="9735" width="12.42578125" style="22" customWidth="1"/>
    <col min="9736" max="9983" width="9.140625" style="22"/>
    <col min="9984" max="9984" width="1" style="22" customWidth="1"/>
    <col min="9985" max="9985" width="56.7109375" style="22" customWidth="1"/>
    <col min="9986" max="9987" width="17" style="22" customWidth="1"/>
    <col min="9988" max="9988" width="9.42578125" style="22" customWidth="1"/>
    <col min="9989" max="9989" width="13.7109375" style="22" customWidth="1"/>
    <col min="9990" max="9990" width="6.7109375" style="22" customWidth="1"/>
    <col min="9991" max="9991" width="12.42578125" style="22" customWidth="1"/>
    <col min="9992" max="10239" width="9.140625" style="22"/>
    <col min="10240" max="10240" width="1" style="22" customWidth="1"/>
    <col min="10241" max="10241" width="56.7109375" style="22" customWidth="1"/>
    <col min="10242" max="10243" width="17" style="22" customWidth="1"/>
    <col min="10244" max="10244" width="9.42578125" style="22" customWidth="1"/>
    <col min="10245" max="10245" width="13.7109375" style="22" customWidth="1"/>
    <col min="10246" max="10246" width="6.7109375" style="22" customWidth="1"/>
    <col min="10247" max="10247" width="12.42578125" style="22" customWidth="1"/>
    <col min="10248" max="10495" width="9.140625" style="22"/>
    <col min="10496" max="10496" width="1" style="22" customWidth="1"/>
    <col min="10497" max="10497" width="56.7109375" style="22" customWidth="1"/>
    <col min="10498" max="10499" width="17" style="22" customWidth="1"/>
    <col min="10500" max="10500" width="9.42578125" style="22" customWidth="1"/>
    <col min="10501" max="10501" width="13.7109375" style="22" customWidth="1"/>
    <col min="10502" max="10502" width="6.7109375" style="22" customWidth="1"/>
    <col min="10503" max="10503" width="12.42578125" style="22" customWidth="1"/>
    <col min="10504" max="10751" width="9.140625" style="22"/>
    <col min="10752" max="10752" width="1" style="22" customWidth="1"/>
    <col min="10753" max="10753" width="56.7109375" style="22" customWidth="1"/>
    <col min="10754" max="10755" width="17" style="22" customWidth="1"/>
    <col min="10756" max="10756" width="9.42578125" style="22" customWidth="1"/>
    <col min="10757" max="10757" width="13.7109375" style="22" customWidth="1"/>
    <col min="10758" max="10758" width="6.7109375" style="22" customWidth="1"/>
    <col min="10759" max="10759" width="12.42578125" style="22" customWidth="1"/>
    <col min="10760" max="11007" width="9.140625" style="22"/>
    <col min="11008" max="11008" width="1" style="22" customWidth="1"/>
    <col min="11009" max="11009" width="56.7109375" style="22" customWidth="1"/>
    <col min="11010" max="11011" width="17" style="22" customWidth="1"/>
    <col min="11012" max="11012" width="9.42578125" style="22" customWidth="1"/>
    <col min="11013" max="11013" width="13.7109375" style="22" customWidth="1"/>
    <col min="11014" max="11014" width="6.7109375" style="22" customWidth="1"/>
    <col min="11015" max="11015" width="12.42578125" style="22" customWidth="1"/>
    <col min="11016" max="11263" width="9.140625" style="22"/>
    <col min="11264" max="11264" width="1" style="22" customWidth="1"/>
    <col min="11265" max="11265" width="56.7109375" style="22" customWidth="1"/>
    <col min="11266" max="11267" width="17" style="22" customWidth="1"/>
    <col min="11268" max="11268" width="9.42578125" style="22" customWidth="1"/>
    <col min="11269" max="11269" width="13.7109375" style="22" customWidth="1"/>
    <col min="11270" max="11270" width="6.7109375" style="22" customWidth="1"/>
    <col min="11271" max="11271" width="12.42578125" style="22" customWidth="1"/>
    <col min="11272" max="11519" width="9.140625" style="22"/>
    <col min="11520" max="11520" width="1" style="22" customWidth="1"/>
    <col min="11521" max="11521" width="56.7109375" style="22" customWidth="1"/>
    <col min="11522" max="11523" width="17" style="22" customWidth="1"/>
    <col min="11524" max="11524" width="9.42578125" style="22" customWidth="1"/>
    <col min="11525" max="11525" width="13.7109375" style="22" customWidth="1"/>
    <col min="11526" max="11526" width="6.7109375" style="22" customWidth="1"/>
    <col min="11527" max="11527" width="12.42578125" style="22" customWidth="1"/>
    <col min="11528" max="11775" width="9.140625" style="22"/>
    <col min="11776" max="11776" width="1" style="22" customWidth="1"/>
    <col min="11777" max="11777" width="56.7109375" style="22" customWidth="1"/>
    <col min="11778" max="11779" width="17" style="22" customWidth="1"/>
    <col min="11780" max="11780" width="9.42578125" style="22" customWidth="1"/>
    <col min="11781" max="11781" width="13.7109375" style="22" customWidth="1"/>
    <col min="11782" max="11782" width="6.7109375" style="22" customWidth="1"/>
    <col min="11783" max="11783" width="12.42578125" style="22" customWidth="1"/>
    <col min="11784" max="12031" width="9.140625" style="22"/>
    <col min="12032" max="12032" width="1" style="22" customWidth="1"/>
    <col min="12033" max="12033" width="56.7109375" style="22" customWidth="1"/>
    <col min="12034" max="12035" width="17" style="22" customWidth="1"/>
    <col min="12036" max="12036" width="9.42578125" style="22" customWidth="1"/>
    <col min="12037" max="12037" width="13.7109375" style="22" customWidth="1"/>
    <col min="12038" max="12038" width="6.7109375" style="22" customWidth="1"/>
    <col min="12039" max="12039" width="12.42578125" style="22" customWidth="1"/>
    <col min="12040" max="12287" width="9.140625" style="22"/>
    <col min="12288" max="12288" width="1" style="22" customWidth="1"/>
    <col min="12289" max="12289" width="56.7109375" style="22" customWidth="1"/>
    <col min="12290" max="12291" width="17" style="22" customWidth="1"/>
    <col min="12292" max="12292" width="9.42578125" style="22" customWidth="1"/>
    <col min="12293" max="12293" width="13.7109375" style="22" customWidth="1"/>
    <col min="12294" max="12294" width="6.7109375" style="22" customWidth="1"/>
    <col min="12295" max="12295" width="12.42578125" style="22" customWidth="1"/>
    <col min="12296" max="12543" width="9.140625" style="22"/>
    <col min="12544" max="12544" width="1" style="22" customWidth="1"/>
    <col min="12545" max="12545" width="56.7109375" style="22" customWidth="1"/>
    <col min="12546" max="12547" width="17" style="22" customWidth="1"/>
    <col min="12548" max="12548" width="9.42578125" style="22" customWidth="1"/>
    <col min="12549" max="12549" width="13.7109375" style="22" customWidth="1"/>
    <col min="12550" max="12550" width="6.7109375" style="22" customWidth="1"/>
    <col min="12551" max="12551" width="12.42578125" style="22" customWidth="1"/>
    <col min="12552" max="12799" width="9.140625" style="22"/>
    <col min="12800" max="12800" width="1" style="22" customWidth="1"/>
    <col min="12801" max="12801" width="56.7109375" style="22" customWidth="1"/>
    <col min="12802" max="12803" width="17" style="22" customWidth="1"/>
    <col min="12804" max="12804" width="9.42578125" style="22" customWidth="1"/>
    <col min="12805" max="12805" width="13.7109375" style="22" customWidth="1"/>
    <col min="12806" max="12806" width="6.7109375" style="22" customWidth="1"/>
    <col min="12807" max="12807" width="12.42578125" style="22" customWidth="1"/>
    <col min="12808" max="13055" width="9.140625" style="22"/>
    <col min="13056" max="13056" width="1" style="22" customWidth="1"/>
    <col min="13057" max="13057" width="56.7109375" style="22" customWidth="1"/>
    <col min="13058" max="13059" width="17" style="22" customWidth="1"/>
    <col min="13060" max="13060" width="9.42578125" style="22" customWidth="1"/>
    <col min="13061" max="13061" width="13.7109375" style="22" customWidth="1"/>
    <col min="13062" max="13062" width="6.7109375" style="22" customWidth="1"/>
    <col min="13063" max="13063" width="12.42578125" style="22" customWidth="1"/>
    <col min="13064" max="13311" width="9.140625" style="22"/>
    <col min="13312" max="13312" width="1" style="22" customWidth="1"/>
    <col min="13313" max="13313" width="56.7109375" style="22" customWidth="1"/>
    <col min="13314" max="13315" width="17" style="22" customWidth="1"/>
    <col min="13316" max="13316" width="9.42578125" style="22" customWidth="1"/>
    <col min="13317" max="13317" width="13.7109375" style="22" customWidth="1"/>
    <col min="13318" max="13318" width="6.7109375" style="22" customWidth="1"/>
    <col min="13319" max="13319" width="12.42578125" style="22" customWidth="1"/>
    <col min="13320" max="13567" width="9.140625" style="22"/>
    <col min="13568" max="13568" width="1" style="22" customWidth="1"/>
    <col min="13569" max="13569" width="56.7109375" style="22" customWidth="1"/>
    <col min="13570" max="13571" width="17" style="22" customWidth="1"/>
    <col min="13572" max="13572" width="9.42578125" style="22" customWidth="1"/>
    <col min="13573" max="13573" width="13.7109375" style="22" customWidth="1"/>
    <col min="13574" max="13574" width="6.7109375" style="22" customWidth="1"/>
    <col min="13575" max="13575" width="12.42578125" style="22" customWidth="1"/>
    <col min="13576" max="13823" width="9.140625" style="22"/>
    <col min="13824" max="13824" width="1" style="22" customWidth="1"/>
    <col min="13825" max="13825" width="56.7109375" style="22" customWidth="1"/>
    <col min="13826" max="13827" width="17" style="22" customWidth="1"/>
    <col min="13828" max="13828" width="9.42578125" style="22" customWidth="1"/>
    <col min="13829" max="13829" width="13.7109375" style="22" customWidth="1"/>
    <col min="13830" max="13830" width="6.7109375" style="22" customWidth="1"/>
    <col min="13831" max="13831" width="12.42578125" style="22" customWidth="1"/>
    <col min="13832" max="14079" width="9.140625" style="22"/>
    <col min="14080" max="14080" width="1" style="22" customWidth="1"/>
    <col min="14081" max="14081" width="56.7109375" style="22" customWidth="1"/>
    <col min="14082" max="14083" width="17" style="22" customWidth="1"/>
    <col min="14084" max="14084" width="9.42578125" style="22" customWidth="1"/>
    <col min="14085" max="14085" width="13.7109375" style="22" customWidth="1"/>
    <col min="14086" max="14086" width="6.7109375" style="22" customWidth="1"/>
    <col min="14087" max="14087" width="12.42578125" style="22" customWidth="1"/>
    <col min="14088" max="14335" width="9.140625" style="22"/>
    <col min="14336" max="14336" width="1" style="22" customWidth="1"/>
    <col min="14337" max="14337" width="56.7109375" style="22" customWidth="1"/>
    <col min="14338" max="14339" width="17" style="22" customWidth="1"/>
    <col min="14340" max="14340" width="9.42578125" style="22" customWidth="1"/>
    <col min="14341" max="14341" width="13.7109375" style="22" customWidth="1"/>
    <col min="14342" max="14342" width="6.7109375" style="22" customWidth="1"/>
    <col min="14343" max="14343" width="12.42578125" style="22" customWidth="1"/>
    <col min="14344" max="14591" width="9.140625" style="22"/>
    <col min="14592" max="14592" width="1" style="22" customWidth="1"/>
    <col min="14593" max="14593" width="56.7109375" style="22" customWidth="1"/>
    <col min="14594" max="14595" width="17" style="22" customWidth="1"/>
    <col min="14596" max="14596" width="9.42578125" style="22" customWidth="1"/>
    <col min="14597" max="14597" width="13.7109375" style="22" customWidth="1"/>
    <col min="14598" max="14598" width="6.7109375" style="22" customWidth="1"/>
    <col min="14599" max="14599" width="12.42578125" style="22" customWidth="1"/>
    <col min="14600" max="14847" width="9.140625" style="22"/>
    <col min="14848" max="14848" width="1" style="22" customWidth="1"/>
    <col min="14849" max="14849" width="56.7109375" style="22" customWidth="1"/>
    <col min="14850" max="14851" width="17" style="22" customWidth="1"/>
    <col min="14852" max="14852" width="9.42578125" style="22" customWidth="1"/>
    <col min="14853" max="14853" width="13.7109375" style="22" customWidth="1"/>
    <col min="14854" max="14854" width="6.7109375" style="22" customWidth="1"/>
    <col min="14855" max="14855" width="12.42578125" style="22" customWidth="1"/>
    <col min="14856" max="15103" width="9.140625" style="22"/>
    <col min="15104" max="15104" width="1" style="22" customWidth="1"/>
    <col min="15105" max="15105" width="56.7109375" style="22" customWidth="1"/>
    <col min="15106" max="15107" width="17" style="22" customWidth="1"/>
    <col min="15108" max="15108" width="9.42578125" style="22" customWidth="1"/>
    <col min="15109" max="15109" width="13.7109375" style="22" customWidth="1"/>
    <col min="15110" max="15110" width="6.7109375" style="22" customWidth="1"/>
    <col min="15111" max="15111" width="12.42578125" style="22" customWidth="1"/>
    <col min="15112" max="15359" width="9.140625" style="22"/>
    <col min="15360" max="15360" width="1" style="22" customWidth="1"/>
    <col min="15361" max="15361" width="56.7109375" style="22" customWidth="1"/>
    <col min="15362" max="15363" width="17" style="22" customWidth="1"/>
    <col min="15364" max="15364" width="9.42578125" style="22" customWidth="1"/>
    <col min="15365" max="15365" width="13.7109375" style="22" customWidth="1"/>
    <col min="15366" max="15366" width="6.7109375" style="22" customWidth="1"/>
    <col min="15367" max="15367" width="12.42578125" style="22" customWidth="1"/>
    <col min="15368" max="15615" width="9.140625" style="22"/>
    <col min="15616" max="15616" width="1" style="22" customWidth="1"/>
    <col min="15617" max="15617" width="56.7109375" style="22" customWidth="1"/>
    <col min="15618" max="15619" width="17" style="22" customWidth="1"/>
    <col min="15620" max="15620" width="9.42578125" style="22" customWidth="1"/>
    <col min="15621" max="15621" width="13.7109375" style="22" customWidth="1"/>
    <col min="15622" max="15622" width="6.7109375" style="22" customWidth="1"/>
    <col min="15623" max="15623" width="12.42578125" style="22" customWidth="1"/>
    <col min="15624" max="15871" width="9.140625" style="22"/>
    <col min="15872" max="15872" width="1" style="22" customWidth="1"/>
    <col min="15873" max="15873" width="56.7109375" style="22" customWidth="1"/>
    <col min="15874" max="15875" width="17" style="22" customWidth="1"/>
    <col min="15876" max="15876" width="9.42578125" style="22" customWidth="1"/>
    <col min="15877" max="15877" width="13.7109375" style="22" customWidth="1"/>
    <col min="15878" max="15878" width="6.7109375" style="22" customWidth="1"/>
    <col min="15879" max="15879" width="12.42578125" style="22" customWidth="1"/>
    <col min="15880" max="16127" width="9.140625" style="22"/>
    <col min="16128" max="16128" width="1" style="22" customWidth="1"/>
    <col min="16129" max="16129" width="56.7109375" style="22" customWidth="1"/>
    <col min="16130" max="16131" width="17" style="22" customWidth="1"/>
    <col min="16132" max="16132" width="9.42578125" style="22" customWidth="1"/>
    <col min="16133" max="16133" width="13.7109375" style="22" customWidth="1"/>
    <col min="16134" max="16134" width="6.7109375" style="22" customWidth="1"/>
    <col min="16135" max="16135" width="12.42578125" style="22" customWidth="1"/>
    <col min="16136" max="16384" width="9.140625" style="22"/>
  </cols>
  <sheetData>
    <row r="1" spans="1:7" ht="20.100000000000001" customHeight="1" x14ac:dyDescent="0.25">
      <c r="A1" s="22"/>
      <c r="B1" s="32" t="s">
        <v>1049</v>
      </c>
      <c r="C1" s="33"/>
      <c r="D1" s="33"/>
      <c r="E1" s="34"/>
      <c r="F1" s="52"/>
      <c r="G1" s="22"/>
    </row>
    <row r="2" spans="1:7" ht="20.100000000000001" customHeight="1" x14ac:dyDescent="0.25">
      <c r="A2" s="23"/>
      <c r="B2" s="35"/>
      <c r="C2" s="36"/>
      <c r="D2" s="36"/>
      <c r="E2" s="37"/>
      <c r="F2" s="53"/>
      <c r="G2" s="24"/>
    </row>
    <row r="3" spans="1:7" ht="28.5" customHeight="1" x14ac:dyDescent="0.25">
      <c r="A3" s="23"/>
      <c r="B3" s="38"/>
      <c r="C3" s="39"/>
      <c r="D3" s="39"/>
      <c r="E3" s="40"/>
      <c r="F3" s="53"/>
      <c r="G3" s="24"/>
    </row>
    <row r="4" spans="1:7" s="26" customFormat="1" ht="20.100000000000001" customHeight="1" x14ac:dyDescent="0.25">
      <c r="A4" s="25"/>
      <c r="B4" s="1" t="s">
        <v>1050</v>
      </c>
      <c r="C4" s="47"/>
      <c r="D4" s="2"/>
      <c r="E4" s="2"/>
      <c r="F4" s="53"/>
      <c r="G4" s="24"/>
    </row>
    <row r="5" spans="1:7" s="27" customFormat="1" ht="35.25" customHeight="1" x14ac:dyDescent="0.25">
      <c r="B5" s="4" t="s">
        <v>0</v>
      </c>
      <c r="C5" s="51" t="s">
        <v>1046</v>
      </c>
      <c r="D5" s="5" t="s">
        <v>1045</v>
      </c>
      <c r="E5" s="6" t="s">
        <v>1046</v>
      </c>
      <c r="F5" s="54"/>
    </row>
    <row r="6" spans="1:7" s="27" customFormat="1" ht="35.25" customHeight="1" x14ac:dyDescent="0.25">
      <c r="A6" s="28" t="s">
        <v>1047</v>
      </c>
      <c r="B6" s="55"/>
      <c r="C6" s="56"/>
      <c r="D6" s="30"/>
      <c r="E6" s="31"/>
      <c r="F6" s="54"/>
    </row>
    <row r="7" spans="1:7" ht="20.100000000000001" customHeight="1" x14ac:dyDescent="0.25">
      <c r="A7" s="22"/>
      <c r="B7" s="7" t="s">
        <v>1</v>
      </c>
      <c r="C7" s="48"/>
      <c r="D7" s="8"/>
      <c r="E7" s="41"/>
      <c r="F7" s="22"/>
      <c r="G7" s="22"/>
    </row>
    <row r="8" spans="1:7" ht="20.100000000000001" customHeight="1" x14ac:dyDescent="0.25">
      <c r="A8" s="22"/>
      <c r="B8" s="2" t="s">
        <v>2</v>
      </c>
      <c r="C8" s="49">
        <f>E8/10000</f>
        <v>6.09</v>
      </c>
      <c r="D8" s="9">
        <v>2.9</v>
      </c>
      <c r="E8" s="42">
        <f>D8*21000</f>
        <v>60900</v>
      </c>
      <c r="F8" s="22"/>
      <c r="G8" s="22"/>
    </row>
    <row r="9" spans="1:7" ht="20.100000000000001" customHeight="1" x14ac:dyDescent="0.25">
      <c r="A9" s="22"/>
      <c r="B9" s="2" t="s">
        <v>3</v>
      </c>
      <c r="C9" s="49">
        <f t="shared" ref="C9:C72" si="0">E9/10000</f>
        <v>7.56</v>
      </c>
      <c r="D9" s="9">
        <v>3.6</v>
      </c>
      <c r="E9" s="42">
        <f>D9*21000</f>
        <v>75600</v>
      </c>
      <c r="F9" s="22"/>
      <c r="G9" s="22"/>
    </row>
    <row r="10" spans="1:7" ht="20.100000000000001" customHeight="1" x14ac:dyDescent="0.25">
      <c r="A10" s="22"/>
      <c r="B10" s="2" t="s">
        <v>4</v>
      </c>
      <c r="C10" s="49">
        <f t="shared" si="0"/>
        <v>9.0299999999999994</v>
      </c>
      <c r="D10" s="9">
        <v>4.3</v>
      </c>
      <c r="E10" s="42">
        <f>D10*21000</f>
        <v>90300</v>
      </c>
      <c r="F10" s="22"/>
      <c r="G10" s="22"/>
    </row>
    <row r="11" spans="1:7" ht="20.100000000000001" customHeight="1" x14ac:dyDescent="0.25">
      <c r="A11" s="22"/>
      <c r="B11" s="2" t="s">
        <v>5</v>
      </c>
      <c r="C11" s="49">
        <f t="shared" si="0"/>
        <v>9.4499999999999993</v>
      </c>
      <c r="D11" s="9">
        <v>4.5</v>
      </c>
      <c r="E11" s="42">
        <f>D11*21000</f>
        <v>94500</v>
      </c>
      <c r="F11" s="22"/>
      <c r="G11" s="22"/>
    </row>
    <row r="12" spans="1:7" ht="20.100000000000001" customHeight="1" x14ac:dyDescent="0.25">
      <c r="A12" s="22"/>
      <c r="B12" s="2" t="s">
        <v>6</v>
      </c>
      <c r="C12" s="49">
        <f t="shared" si="0"/>
        <v>11.13</v>
      </c>
      <c r="D12" s="9">
        <v>5.3</v>
      </c>
      <c r="E12" s="42">
        <f>D12*21000</f>
        <v>111300</v>
      </c>
      <c r="F12" s="22"/>
      <c r="G12" s="22"/>
    </row>
    <row r="13" spans="1:7" ht="20.100000000000001" customHeight="1" x14ac:dyDescent="0.25">
      <c r="A13" s="22"/>
      <c r="B13" s="2" t="s">
        <v>7</v>
      </c>
      <c r="C13" s="49">
        <f t="shared" si="0"/>
        <v>13.86</v>
      </c>
      <c r="D13" s="9">
        <v>6.6</v>
      </c>
      <c r="E13" s="42">
        <f>D13*21000</f>
        <v>138600</v>
      </c>
      <c r="F13" s="22"/>
      <c r="G13" s="22"/>
    </row>
    <row r="14" spans="1:7" ht="20.100000000000001" customHeight="1" x14ac:dyDescent="0.25">
      <c r="A14" s="22"/>
      <c r="B14" s="2" t="s">
        <v>8</v>
      </c>
      <c r="C14" s="49">
        <f t="shared" si="0"/>
        <v>17.430000000000003</v>
      </c>
      <c r="D14" s="9">
        <v>8.3000000000000007</v>
      </c>
      <c r="E14" s="42">
        <f>D14*21000</f>
        <v>174300.00000000003</v>
      </c>
      <c r="F14" s="22"/>
      <c r="G14" s="22"/>
    </row>
    <row r="15" spans="1:7" ht="20.100000000000001" customHeight="1" x14ac:dyDescent="0.25">
      <c r="A15" s="22"/>
      <c r="B15" s="7" t="s">
        <v>9</v>
      </c>
      <c r="C15" s="49"/>
      <c r="D15" s="8"/>
      <c r="E15" s="41"/>
      <c r="F15" s="22"/>
      <c r="G15" s="22"/>
    </row>
    <row r="16" spans="1:7" ht="20.100000000000001" customHeight="1" x14ac:dyDescent="0.25">
      <c r="A16" s="22"/>
      <c r="B16" s="7" t="s">
        <v>1048</v>
      </c>
      <c r="C16" s="49"/>
      <c r="D16" s="8"/>
      <c r="E16" s="41"/>
      <c r="F16" s="22"/>
      <c r="G16" s="22"/>
    </row>
    <row r="17" spans="1:7" ht="20.100000000000001" customHeight="1" x14ac:dyDescent="0.25">
      <c r="A17" s="22"/>
      <c r="B17" s="2" t="s">
        <v>10</v>
      </c>
      <c r="C17" s="49">
        <f t="shared" si="0"/>
        <v>150.44999999999999</v>
      </c>
      <c r="D17" s="10">
        <v>5100</v>
      </c>
      <c r="E17" s="42">
        <f>D17*295</f>
        <v>1504500</v>
      </c>
      <c r="F17" s="22"/>
      <c r="G17" s="22"/>
    </row>
    <row r="18" spans="1:7" ht="20.100000000000001" customHeight="1" x14ac:dyDescent="0.25">
      <c r="A18" s="22"/>
      <c r="B18" s="2" t="s">
        <v>11</v>
      </c>
      <c r="C18" s="49">
        <f t="shared" si="0"/>
        <v>159.30000000000001</v>
      </c>
      <c r="D18" s="10">
        <v>5400</v>
      </c>
      <c r="E18" s="42">
        <f>D18*295</f>
        <v>1593000</v>
      </c>
      <c r="F18" s="22"/>
      <c r="G18" s="22"/>
    </row>
    <row r="19" spans="1:7" ht="20.100000000000001" customHeight="1" x14ac:dyDescent="0.25">
      <c r="A19" s="22"/>
      <c r="B19" s="2" t="s">
        <v>12</v>
      </c>
      <c r="C19" s="49">
        <f t="shared" si="0"/>
        <v>194.7</v>
      </c>
      <c r="D19" s="10">
        <v>6600</v>
      </c>
      <c r="E19" s="42">
        <f>D19*295</f>
        <v>1947000</v>
      </c>
      <c r="F19" s="22"/>
      <c r="G19" s="22"/>
    </row>
    <row r="20" spans="1:7" ht="20.100000000000001" customHeight="1" x14ac:dyDescent="0.25">
      <c r="A20" s="22"/>
      <c r="B20" s="2" t="s">
        <v>13</v>
      </c>
      <c r="C20" s="49">
        <f t="shared" si="0"/>
        <v>256.64999999999998</v>
      </c>
      <c r="D20" s="10">
        <v>8700</v>
      </c>
      <c r="E20" s="42">
        <f>D20*295</f>
        <v>2566500</v>
      </c>
      <c r="F20" s="22"/>
      <c r="G20" s="22"/>
    </row>
    <row r="21" spans="1:7" ht="20.100000000000001" customHeight="1" x14ac:dyDescent="0.25">
      <c r="A21" s="22"/>
      <c r="B21" s="2" t="s">
        <v>14</v>
      </c>
      <c r="C21" s="49">
        <f t="shared" si="0"/>
        <v>380.55</v>
      </c>
      <c r="D21" s="10">
        <v>12900</v>
      </c>
      <c r="E21" s="42">
        <f>D21*295</f>
        <v>3805500</v>
      </c>
      <c r="F21" s="22"/>
      <c r="G21" s="22"/>
    </row>
    <row r="22" spans="1:7" ht="20.100000000000001" customHeight="1" x14ac:dyDescent="0.25">
      <c r="A22" s="22"/>
      <c r="B22" s="7" t="s">
        <v>15</v>
      </c>
      <c r="C22" s="49"/>
      <c r="D22" s="8"/>
      <c r="E22" s="41"/>
      <c r="F22" s="22"/>
      <c r="G22" s="22"/>
    </row>
    <row r="23" spans="1:7" ht="20.100000000000001" customHeight="1" x14ac:dyDescent="0.25">
      <c r="A23" s="22"/>
      <c r="B23" s="2" t="s">
        <v>16</v>
      </c>
      <c r="C23" s="49">
        <f t="shared" si="0"/>
        <v>535.42499999999995</v>
      </c>
      <c r="D23" s="10">
        <v>18150</v>
      </c>
      <c r="E23" s="42">
        <f>D23*295</f>
        <v>5354250</v>
      </c>
      <c r="F23" s="22"/>
      <c r="G23" s="22"/>
    </row>
    <row r="24" spans="1:7" ht="20.100000000000001" customHeight="1" x14ac:dyDescent="0.25">
      <c r="A24" s="22"/>
      <c r="B24" s="2" t="s">
        <v>17</v>
      </c>
      <c r="C24" s="49">
        <f t="shared" si="0"/>
        <v>724.81500000000005</v>
      </c>
      <c r="D24" s="10">
        <v>24570</v>
      </c>
      <c r="E24" s="42">
        <f>D24*295</f>
        <v>7248150</v>
      </c>
      <c r="F24" s="22"/>
      <c r="G24" s="22"/>
    </row>
    <row r="25" spans="1:7" ht="20.100000000000001" customHeight="1" x14ac:dyDescent="0.25">
      <c r="A25" s="22"/>
      <c r="B25" s="2" t="s">
        <v>18</v>
      </c>
      <c r="C25" s="49">
        <f t="shared" si="0"/>
        <v>178.0325</v>
      </c>
      <c r="D25" s="10">
        <v>6035</v>
      </c>
      <c r="E25" s="42">
        <f>D25*295</f>
        <v>1780325</v>
      </c>
      <c r="F25" s="22"/>
      <c r="G25" s="22"/>
    </row>
    <row r="26" spans="1:7" ht="20.100000000000001" customHeight="1" x14ac:dyDescent="0.25">
      <c r="A26" s="22"/>
      <c r="B26" s="2" t="s">
        <v>19</v>
      </c>
      <c r="C26" s="49">
        <f t="shared" si="0"/>
        <v>218.3</v>
      </c>
      <c r="D26" s="10">
        <v>7400</v>
      </c>
      <c r="E26" s="42">
        <f>D26*295</f>
        <v>2183000</v>
      </c>
      <c r="F26" s="22"/>
      <c r="G26" s="22"/>
    </row>
    <row r="27" spans="1:7" ht="20.100000000000001" customHeight="1" x14ac:dyDescent="0.25">
      <c r="A27" s="22"/>
      <c r="B27" s="2" t="s">
        <v>20</v>
      </c>
      <c r="C27" s="49">
        <f t="shared" si="0"/>
        <v>219.77500000000001</v>
      </c>
      <c r="D27" s="10">
        <v>7450</v>
      </c>
      <c r="E27" s="42">
        <f>D27*295</f>
        <v>2197750</v>
      </c>
      <c r="F27" s="22"/>
      <c r="G27" s="22"/>
    </row>
    <row r="28" spans="1:7" ht="20.100000000000001" customHeight="1" x14ac:dyDescent="0.25">
      <c r="A28" s="22"/>
      <c r="B28" s="2" t="s">
        <v>21</v>
      </c>
      <c r="C28" s="49">
        <f t="shared" si="0"/>
        <v>281.72500000000002</v>
      </c>
      <c r="D28" s="10">
        <v>9550</v>
      </c>
      <c r="E28" s="42">
        <f>D28*295</f>
        <v>2817250</v>
      </c>
      <c r="F28" s="22"/>
      <c r="G28" s="22"/>
    </row>
    <row r="29" spans="1:7" ht="20.100000000000001" customHeight="1" x14ac:dyDescent="0.25">
      <c r="A29" s="22"/>
      <c r="B29" s="2" t="s">
        <v>22</v>
      </c>
      <c r="C29" s="49">
        <f t="shared" si="0"/>
        <v>250.01249999999999</v>
      </c>
      <c r="D29" s="10">
        <v>8475</v>
      </c>
      <c r="E29" s="42">
        <f>D29*295</f>
        <v>2500125</v>
      </c>
      <c r="F29" s="22"/>
      <c r="G29" s="22"/>
    </row>
    <row r="30" spans="1:7" ht="20.100000000000001" customHeight="1" x14ac:dyDescent="0.25">
      <c r="A30" s="22"/>
      <c r="B30" s="2" t="s">
        <v>23</v>
      </c>
      <c r="C30" s="49">
        <f t="shared" si="0"/>
        <v>306.0625</v>
      </c>
      <c r="D30" s="10">
        <v>10375</v>
      </c>
      <c r="E30" s="42">
        <f>D30*295</f>
        <v>3060625</v>
      </c>
      <c r="F30" s="22"/>
      <c r="G30" s="22"/>
    </row>
    <row r="31" spans="1:7" ht="20.100000000000001" customHeight="1" x14ac:dyDescent="0.25">
      <c r="A31" s="22"/>
      <c r="B31" s="2" t="s">
        <v>24</v>
      </c>
      <c r="C31" s="49">
        <f t="shared" si="0"/>
        <v>273.02249999999998</v>
      </c>
      <c r="D31" s="10">
        <v>9255</v>
      </c>
      <c r="E31" s="42">
        <f>D31*295</f>
        <v>2730225</v>
      </c>
      <c r="F31" s="22"/>
      <c r="G31" s="22"/>
    </row>
    <row r="32" spans="1:7" ht="20.100000000000001" customHeight="1" x14ac:dyDescent="0.25">
      <c r="A32" s="22"/>
      <c r="B32" s="2" t="s">
        <v>25</v>
      </c>
      <c r="C32" s="49">
        <f t="shared" si="0"/>
        <v>350.16500000000002</v>
      </c>
      <c r="D32" s="10">
        <v>11870</v>
      </c>
      <c r="E32" s="42">
        <f>D32*295</f>
        <v>3501650</v>
      </c>
      <c r="F32" s="22"/>
      <c r="G32" s="22"/>
    </row>
    <row r="33" spans="1:7" ht="20.100000000000001" customHeight="1" x14ac:dyDescent="0.25">
      <c r="A33" s="22"/>
      <c r="B33" s="2" t="s">
        <v>26</v>
      </c>
      <c r="C33" s="49">
        <f t="shared" si="0"/>
        <v>308.57</v>
      </c>
      <c r="D33" s="10">
        <v>10460</v>
      </c>
      <c r="E33" s="42">
        <f>D33*295</f>
        <v>3085700</v>
      </c>
      <c r="F33" s="22"/>
      <c r="G33" s="22"/>
    </row>
    <row r="34" spans="1:7" ht="20.100000000000001" customHeight="1" x14ac:dyDescent="0.25">
      <c r="A34" s="22"/>
      <c r="B34" s="2" t="s">
        <v>27</v>
      </c>
      <c r="C34" s="49">
        <f t="shared" si="0"/>
        <v>383.20499999999998</v>
      </c>
      <c r="D34" s="10">
        <v>12990</v>
      </c>
      <c r="E34" s="42">
        <f>D34*295</f>
        <v>3832050</v>
      </c>
      <c r="F34" s="22"/>
      <c r="G34" s="22"/>
    </row>
    <row r="35" spans="1:7" ht="20.100000000000001" customHeight="1" x14ac:dyDescent="0.25">
      <c r="A35" s="22"/>
      <c r="B35" s="2" t="s">
        <v>28</v>
      </c>
      <c r="C35" s="49">
        <f t="shared" si="0"/>
        <v>382.02499999999998</v>
      </c>
      <c r="D35" s="10">
        <v>12950</v>
      </c>
      <c r="E35" s="42">
        <f>D35*295</f>
        <v>3820250</v>
      </c>
      <c r="F35" s="22"/>
      <c r="G35" s="22"/>
    </row>
    <row r="36" spans="1:7" ht="20.100000000000001" customHeight="1" x14ac:dyDescent="0.25">
      <c r="A36" s="22"/>
      <c r="B36" s="2" t="s">
        <v>29</v>
      </c>
      <c r="C36" s="49">
        <f t="shared" si="0"/>
        <v>476.42500000000001</v>
      </c>
      <c r="D36" s="10">
        <v>16150</v>
      </c>
      <c r="E36" s="42">
        <f>D36*295</f>
        <v>4764250</v>
      </c>
      <c r="F36" s="22"/>
      <c r="G36" s="22"/>
    </row>
    <row r="37" spans="1:7" ht="20.100000000000001" customHeight="1" x14ac:dyDescent="0.25">
      <c r="A37" s="22"/>
      <c r="B37" s="2" t="s">
        <v>30</v>
      </c>
      <c r="C37" s="49">
        <f t="shared" si="0"/>
        <v>476.42500000000001</v>
      </c>
      <c r="D37" s="10">
        <v>16150</v>
      </c>
      <c r="E37" s="42">
        <f>D37*295</f>
        <v>4764250</v>
      </c>
      <c r="F37" s="22"/>
      <c r="G37" s="22"/>
    </row>
    <row r="38" spans="1:7" ht="20.100000000000001" customHeight="1" x14ac:dyDescent="0.25">
      <c r="A38" s="22"/>
      <c r="B38" s="2" t="s">
        <v>31</v>
      </c>
      <c r="C38" s="49">
        <f t="shared" si="0"/>
        <v>608.4375</v>
      </c>
      <c r="D38" s="10">
        <v>20625</v>
      </c>
      <c r="E38" s="42">
        <f>D38*295</f>
        <v>6084375</v>
      </c>
      <c r="F38" s="22"/>
      <c r="G38" s="22"/>
    </row>
    <row r="39" spans="1:7" ht="20.100000000000001" customHeight="1" x14ac:dyDescent="0.25">
      <c r="A39" s="22"/>
      <c r="B39" s="2" t="s">
        <v>32</v>
      </c>
      <c r="C39" s="49">
        <f t="shared" si="0"/>
        <v>517.72500000000002</v>
      </c>
      <c r="D39" s="10">
        <v>17550</v>
      </c>
      <c r="E39" s="42">
        <f>D39*295</f>
        <v>5177250</v>
      </c>
      <c r="F39" s="22"/>
      <c r="G39" s="22"/>
    </row>
    <row r="40" spans="1:7" ht="20.100000000000001" customHeight="1" x14ac:dyDescent="0.25">
      <c r="A40" s="22"/>
      <c r="B40" s="2" t="s">
        <v>33</v>
      </c>
      <c r="C40" s="49">
        <f t="shared" si="0"/>
        <v>699.15</v>
      </c>
      <c r="D40" s="10">
        <v>23700</v>
      </c>
      <c r="E40" s="42">
        <f>D40*295</f>
        <v>6991500</v>
      </c>
      <c r="F40" s="22"/>
      <c r="G40" s="22"/>
    </row>
    <row r="41" spans="1:7" ht="20.100000000000001" customHeight="1" x14ac:dyDescent="0.25">
      <c r="A41" s="22"/>
      <c r="B41" s="7" t="s">
        <v>34</v>
      </c>
      <c r="C41" s="49"/>
      <c r="D41" s="8"/>
      <c r="E41" s="41"/>
      <c r="F41" s="22"/>
      <c r="G41" s="22"/>
    </row>
    <row r="42" spans="1:7" ht="20.100000000000001" customHeight="1" x14ac:dyDescent="0.25">
      <c r="A42" s="22"/>
      <c r="B42" s="7" t="s">
        <v>35</v>
      </c>
      <c r="C42" s="49"/>
      <c r="D42" s="8"/>
      <c r="E42" s="41"/>
      <c r="F42" s="22"/>
      <c r="G42" s="22"/>
    </row>
    <row r="43" spans="1:7" ht="20.100000000000001" customHeight="1" x14ac:dyDescent="0.25">
      <c r="A43" s="22"/>
      <c r="B43" s="2" t="s">
        <v>36</v>
      </c>
      <c r="C43" s="49">
        <f t="shared" si="0"/>
        <v>19.319999999999997</v>
      </c>
      <c r="D43" s="9">
        <v>9.1999999999999993</v>
      </c>
      <c r="E43" s="42">
        <f>D43*21000</f>
        <v>193199.99999999997</v>
      </c>
      <c r="F43" s="22"/>
      <c r="G43" s="22"/>
    </row>
    <row r="44" spans="1:7" ht="20.100000000000001" customHeight="1" x14ac:dyDescent="0.25">
      <c r="A44" s="22"/>
      <c r="B44" s="2" t="s">
        <v>37</v>
      </c>
      <c r="C44" s="49">
        <f t="shared" si="0"/>
        <v>23.519999999999996</v>
      </c>
      <c r="D44" s="9">
        <v>11.2</v>
      </c>
      <c r="E44" s="42">
        <f>D44*21000</f>
        <v>235199.99999999997</v>
      </c>
      <c r="F44" s="22"/>
      <c r="G44" s="22"/>
    </row>
    <row r="45" spans="1:7" ht="20.100000000000001" customHeight="1" x14ac:dyDescent="0.25">
      <c r="A45" s="22"/>
      <c r="B45" s="2" t="s">
        <v>38</v>
      </c>
      <c r="C45" s="49">
        <f t="shared" si="0"/>
        <v>29.19</v>
      </c>
      <c r="D45" s="9">
        <v>13.9</v>
      </c>
      <c r="E45" s="42">
        <f>D45*21000</f>
        <v>291900</v>
      </c>
      <c r="F45" s="22"/>
      <c r="G45" s="22"/>
    </row>
    <row r="46" spans="1:7" ht="20.100000000000001" customHeight="1" x14ac:dyDescent="0.25">
      <c r="A46" s="22"/>
      <c r="B46" s="2" t="s">
        <v>39</v>
      </c>
      <c r="C46" s="49">
        <f t="shared" si="0"/>
        <v>30.03</v>
      </c>
      <c r="D46" s="9">
        <v>14.3</v>
      </c>
      <c r="E46" s="42">
        <f>D46*21000</f>
        <v>300300</v>
      </c>
      <c r="F46" s="22"/>
      <c r="G46" s="22"/>
    </row>
    <row r="47" spans="1:7" ht="20.100000000000001" customHeight="1" x14ac:dyDescent="0.25">
      <c r="A47" s="22"/>
      <c r="B47" s="2" t="s">
        <v>40</v>
      </c>
      <c r="C47" s="49">
        <f t="shared" si="0"/>
        <v>35.489999999999995</v>
      </c>
      <c r="D47" s="9">
        <v>16.899999999999999</v>
      </c>
      <c r="E47" s="42">
        <f>D47*21000</f>
        <v>354899.99999999994</v>
      </c>
      <c r="F47" s="22"/>
      <c r="G47" s="22"/>
    </row>
    <row r="48" spans="1:7" ht="20.100000000000001" customHeight="1" x14ac:dyDescent="0.25">
      <c r="A48" s="22"/>
      <c r="B48" s="2" t="s">
        <v>41</v>
      </c>
      <c r="C48" s="49">
        <f t="shared" si="0"/>
        <v>45.360000000000007</v>
      </c>
      <c r="D48" s="9">
        <v>21.6</v>
      </c>
      <c r="E48" s="42">
        <f>D48*21000</f>
        <v>453600.00000000006</v>
      </c>
      <c r="F48" s="22"/>
      <c r="G48" s="22"/>
    </row>
    <row r="49" spans="1:7" ht="20.100000000000001" customHeight="1" x14ac:dyDescent="0.25">
      <c r="A49" s="22"/>
      <c r="B49" s="2" t="s">
        <v>42</v>
      </c>
      <c r="C49" s="49">
        <f t="shared" si="0"/>
        <v>59.43</v>
      </c>
      <c r="D49" s="9">
        <v>28.3</v>
      </c>
      <c r="E49" s="42">
        <f>D49*21000</f>
        <v>594300</v>
      </c>
      <c r="F49" s="22"/>
      <c r="G49" s="22"/>
    </row>
    <row r="50" spans="1:7" ht="20.100000000000001" customHeight="1" x14ac:dyDescent="0.25">
      <c r="A50" s="22"/>
      <c r="B50" s="2" t="s">
        <v>43</v>
      </c>
      <c r="C50" s="49">
        <f t="shared" si="0"/>
        <v>18.899999999999999</v>
      </c>
      <c r="D50" s="9">
        <v>9</v>
      </c>
      <c r="E50" s="42">
        <f>D50*21000</f>
        <v>189000</v>
      </c>
      <c r="F50" s="22"/>
      <c r="G50" s="22"/>
    </row>
    <row r="51" spans="1:7" ht="20.100000000000001" customHeight="1" x14ac:dyDescent="0.25">
      <c r="A51" s="22"/>
      <c r="B51" s="7" t="s">
        <v>44</v>
      </c>
      <c r="C51" s="49"/>
      <c r="D51" s="8"/>
      <c r="E51" s="41"/>
      <c r="F51" s="22"/>
      <c r="G51" s="22"/>
    </row>
    <row r="52" spans="1:7" ht="20.100000000000001" customHeight="1" x14ac:dyDescent="0.25">
      <c r="A52" s="22"/>
      <c r="B52" s="2" t="s">
        <v>45</v>
      </c>
      <c r="C52" s="49">
        <f t="shared" si="0"/>
        <v>28.56</v>
      </c>
      <c r="D52" s="9">
        <v>13.6</v>
      </c>
      <c r="E52" s="42">
        <f>D52*21000</f>
        <v>285600</v>
      </c>
      <c r="F52" s="22"/>
      <c r="G52" s="22"/>
    </row>
    <row r="53" spans="1:7" ht="20.100000000000001" customHeight="1" x14ac:dyDescent="0.25">
      <c r="A53" s="22"/>
      <c r="B53" s="2" t="s">
        <v>46</v>
      </c>
      <c r="C53" s="49">
        <f t="shared" si="0"/>
        <v>35.700000000000003</v>
      </c>
      <c r="D53" s="9">
        <v>17</v>
      </c>
      <c r="E53" s="42">
        <f>D53*21000</f>
        <v>357000</v>
      </c>
      <c r="F53" s="22"/>
      <c r="G53" s="22"/>
    </row>
    <row r="54" spans="1:7" ht="20.100000000000001" customHeight="1" x14ac:dyDescent="0.25">
      <c r="A54" s="22"/>
      <c r="B54" s="2" t="s">
        <v>47</v>
      </c>
      <c r="C54" s="49">
        <f t="shared" si="0"/>
        <v>43.05</v>
      </c>
      <c r="D54" s="9">
        <v>20.5</v>
      </c>
      <c r="E54" s="42">
        <f>D54*21000</f>
        <v>430500</v>
      </c>
      <c r="F54" s="22"/>
      <c r="G54" s="22"/>
    </row>
    <row r="55" spans="1:7" ht="20.100000000000001" customHeight="1" x14ac:dyDescent="0.25">
      <c r="A55" s="22"/>
      <c r="B55" s="2" t="s">
        <v>48</v>
      </c>
      <c r="C55" s="49">
        <f t="shared" si="0"/>
        <v>43.05</v>
      </c>
      <c r="D55" s="9">
        <v>20.5</v>
      </c>
      <c r="E55" s="42">
        <f>D55*21000</f>
        <v>430500</v>
      </c>
      <c r="F55" s="22"/>
      <c r="G55" s="22"/>
    </row>
    <row r="56" spans="1:7" ht="20.100000000000001" customHeight="1" x14ac:dyDescent="0.25">
      <c r="A56" s="22"/>
      <c r="B56" s="2" t="s">
        <v>49</v>
      </c>
      <c r="C56" s="49">
        <f t="shared" si="0"/>
        <v>52.5</v>
      </c>
      <c r="D56" s="9">
        <v>25</v>
      </c>
      <c r="E56" s="42">
        <f>D56*21000</f>
        <v>525000</v>
      </c>
      <c r="F56" s="22"/>
      <c r="G56" s="22"/>
    </row>
    <row r="57" spans="1:7" ht="20.100000000000001" customHeight="1" x14ac:dyDescent="0.25">
      <c r="A57" s="22"/>
      <c r="B57" s="2" t="s">
        <v>50</v>
      </c>
      <c r="C57" s="49">
        <f t="shared" si="0"/>
        <v>64.89</v>
      </c>
      <c r="D57" s="9">
        <v>30.9</v>
      </c>
      <c r="E57" s="42">
        <f>D57*21000</f>
        <v>648900</v>
      </c>
      <c r="F57" s="22"/>
      <c r="G57" s="22"/>
    </row>
    <row r="58" spans="1:7" ht="20.100000000000001" customHeight="1" x14ac:dyDescent="0.25">
      <c r="A58" s="22"/>
      <c r="B58" s="2" t="s">
        <v>51</v>
      </c>
      <c r="C58" s="49">
        <f t="shared" si="0"/>
        <v>82.95</v>
      </c>
      <c r="D58" s="9">
        <v>39.5</v>
      </c>
      <c r="E58" s="42">
        <f>D58*21000</f>
        <v>829500</v>
      </c>
      <c r="F58" s="22"/>
      <c r="G58" s="22"/>
    </row>
    <row r="59" spans="1:7" ht="20.100000000000001" customHeight="1" x14ac:dyDescent="0.25">
      <c r="A59" s="22"/>
      <c r="B59" s="2" t="s">
        <v>52</v>
      </c>
      <c r="C59" s="49">
        <f t="shared" si="0"/>
        <v>96.6</v>
      </c>
      <c r="D59" s="9">
        <v>46</v>
      </c>
      <c r="E59" s="42">
        <f>D59*21000</f>
        <v>966000</v>
      </c>
      <c r="F59" s="22"/>
      <c r="G59" s="22"/>
    </row>
    <row r="60" spans="1:7" ht="20.100000000000001" customHeight="1" x14ac:dyDescent="0.25">
      <c r="A60" s="22"/>
      <c r="B60" s="2" t="s">
        <v>53</v>
      </c>
      <c r="C60" s="49">
        <f t="shared" si="0"/>
        <v>113.4</v>
      </c>
      <c r="D60" s="9">
        <v>54</v>
      </c>
      <c r="E60" s="42">
        <f>D60*21000</f>
        <v>1134000</v>
      </c>
      <c r="F60" s="22"/>
      <c r="G60" s="22"/>
    </row>
    <row r="61" spans="1:7" ht="20.100000000000001" customHeight="1" x14ac:dyDescent="0.25">
      <c r="A61" s="22"/>
      <c r="B61" s="2" t="s">
        <v>54</v>
      </c>
      <c r="C61" s="49">
        <f t="shared" si="0"/>
        <v>123.9</v>
      </c>
      <c r="D61" s="9">
        <v>59</v>
      </c>
      <c r="E61" s="42">
        <f>D61*21000</f>
        <v>1239000</v>
      </c>
      <c r="F61" s="22"/>
      <c r="G61" s="22"/>
    </row>
    <row r="62" spans="1:7" ht="20.100000000000001" customHeight="1" x14ac:dyDescent="0.25">
      <c r="A62" s="22"/>
      <c r="B62" s="2" t="s">
        <v>55</v>
      </c>
      <c r="C62" s="49">
        <f t="shared" si="0"/>
        <v>140.69999999999999</v>
      </c>
      <c r="D62" s="9">
        <v>67</v>
      </c>
      <c r="E62" s="42">
        <f>D62*21000</f>
        <v>1407000</v>
      </c>
      <c r="F62" s="22"/>
      <c r="G62" s="22"/>
    </row>
    <row r="63" spans="1:7" ht="20.100000000000001" customHeight="1" x14ac:dyDescent="0.25">
      <c r="A63" s="22"/>
      <c r="B63" s="7" t="s">
        <v>56</v>
      </c>
      <c r="C63" s="49"/>
      <c r="D63" s="8"/>
      <c r="E63" s="41"/>
      <c r="F63" s="22"/>
      <c r="G63" s="22"/>
    </row>
    <row r="64" spans="1:7" ht="20.100000000000001" customHeight="1" x14ac:dyDescent="0.25">
      <c r="A64" s="22"/>
      <c r="B64" s="2" t="s">
        <v>57</v>
      </c>
      <c r="C64" s="49">
        <f t="shared" si="0"/>
        <v>7.56</v>
      </c>
      <c r="D64" s="11">
        <v>168</v>
      </c>
      <c r="E64" s="42">
        <f>D64*300*1.5</f>
        <v>75600</v>
      </c>
      <c r="F64" s="22"/>
      <c r="G64" s="22"/>
    </row>
    <row r="65" spans="1:7" ht="20.100000000000001" customHeight="1" x14ac:dyDescent="0.25">
      <c r="A65" s="22"/>
      <c r="B65" s="2" t="s">
        <v>58</v>
      </c>
      <c r="C65" s="49">
        <f t="shared" si="0"/>
        <v>9.36</v>
      </c>
      <c r="D65" s="11">
        <v>208</v>
      </c>
      <c r="E65" s="42">
        <f>D65*300*1.5</f>
        <v>93600</v>
      </c>
      <c r="F65" s="22"/>
      <c r="G65" s="22"/>
    </row>
    <row r="66" spans="1:7" ht="20.100000000000001" customHeight="1" x14ac:dyDescent="0.25">
      <c r="A66" s="22"/>
      <c r="B66" s="2" t="s">
        <v>59</v>
      </c>
      <c r="C66" s="49">
        <f t="shared" si="0"/>
        <v>11.025</v>
      </c>
      <c r="D66" s="11">
        <v>245</v>
      </c>
      <c r="E66" s="42">
        <f>D66*300*1.5</f>
        <v>110250</v>
      </c>
      <c r="F66" s="22"/>
      <c r="G66" s="22"/>
    </row>
    <row r="67" spans="1:7" ht="20.100000000000001" customHeight="1" x14ac:dyDescent="0.25">
      <c r="A67" s="22"/>
      <c r="B67" s="2" t="s">
        <v>60</v>
      </c>
      <c r="C67" s="49">
        <f t="shared" si="0"/>
        <v>11.61</v>
      </c>
      <c r="D67" s="11">
        <v>258</v>
      </c>
      <c r="E67" s="42">
        <f>D67*300*1.5</f>
        <v>116100</v>
      </c>
      <c r="F67" s="22"/>
      <c r="G67" s="22"/>
    </row>
    <row r="68" spans="1:7" ht="20.100000000000001" customHeight="1" x14ac:dyDescent="0.25">
      <c r="A68" s="22"/>
      <c r="B68" s="2" t="s">
        <v>61</v>
      </c>
      <c r="C68" s="49">
        <f t="shared" si="0"/>
        <v>14.76</v>
      </c>
      <c r="D68" s="11">
        <v>328</v>
      </c>
      <c r="E68" s="42">
        <f>D68*300*1.5</f>
        <v>147600</v>
      </c>
      <c r="F68" s="22"/>
      <c r="G68" s="22"/>
    </row>
    <row r="69" spans="1:7" ht="20.100000000000001" customHeight="1" x14ac:dyDescent="0.25">
      <c r="A69" s="22"/>
      <c r="B69" s="2" t="s">
        <v>62</v>
      </c>
      <c r="C69" s="49">
        <f t="shared" si="0"/>
        <v>18.809999999999999</v>
      </c>
      <c r="D69" s="11">
        <v>418</v>
      </c>
      <c r="E69" s="42">
        <f>D69*300*1.5</f>
        <v>188100</v>
      </c>
      <c r="F69" s="22"/>
      <c r="G69" s="22"/>
    </row>
    <row r="70" spans="1:7" ht="20.100000000000001" customHeight="1" x14ac:dyDescent="0.25">
      <c r="A70" s="22"/>
      <c r="B70" s="2" t="s">
        <v>63</v>
      </c>
      <c r="C70" s="49">
        <f t="shared" si="0"/>
        <v>23.13</v>
      </c>
      <c r="D70" s="11">
        <v>514</v>
      </c>
      <c r="E70" s="42">
        <f>D70*300*1.5</f>
        <v>231300</v>
      </c>
      <c r="F70" s="22"/>
      <c r="G70" s="22"/>
    </row>
    <row r="71" spans="1:7" ht="20.100000000000001" customHeight="1" x14ac:dyDescent="0.25">
      <c r="A71" s="22"/>
      <c r="B71" s="2" t="s">
        <v>64</v>
      </c>
      <c r="C71" s="49">
        <f t="shared" si="0"/>
        <v>26.37</v>
      </c>
      <c r="D71" s="11">
        <v>586</v>
      </c>
      <c r="E71" s="42">
        <f>D71*300*1.5</f>
        <v>263700</v>
      </c>
      <c r="F71" s="22"/>
      <c r="G71" s="22"/>
    </row>
    <row r="72" spans="1:7" ht="20.100000000000001" customHeight="1" x14ac:dyDescent="0.25">
      <c r="A72" s="22"/>
      <c r="B72" s="2" t="s">
        <v>65</v>
      </c>
      <c r="C72" s="49">
        <f t="shared" si="0"/>
        <v>30.06</v>
      </c>
      <c r="D72" s="11">
        <v>668</v>
      </c>
      <c r="E72" s="42">
        <f>D72*300*1.5</f>
        <v>300600</v>
      </c>
      <c r="F72" s="22"/>
      <c r="G72" s="22"/>
    </row>
    <row r="73" spans="1:7" ht="20.100000000000001" customHeight="1" x14ac:dyDescent="0.25">
      <c r="A73" s="22"/>
      <c r="B73" s="2" t="s">
        <v>66</v>
      </c>
      <c r="C73" s="49">
        <f t="shared" ref="C73:C136" si="1">E73/10000</f>
        <v>33.75</v>
      </c>
      <c r="D73" s="11">
        <v>750</v>
      </c>
      <c r="E73" s="42">
        <f>D73*300*1.5</f>
        <v>337500</v>
      </c>
      <c r="F73" s="22"/>
      <c r="G73" s="22"/>
    </row>
    <row r="74" spans="1:7" ht="20.100000000000001" customHeight="1" x14ac:dyDescent="0.25">
      <c r="A74" s="22"/>
      <c r="B74" s="2" t="s">
        <v>67</v>
      </c>
      <c r="C74" s="49">
        <f t="shared" si="1"/>
        <v>37.619999999999997</v>
      </c>
      <c r="D74" s="11">
        <v>836</v>
      </c>
      <c r="E74" s="42">
        <f>D74*300*1.5</f>
        <v>376200</v>
      </c>
      <c r="F74" s="22"/>
      <c r="G74" s="22"/>
    </row>
    <row r="75" spans="1:7" ht="20.100000000000001" customHeight="1" x14ac:dyDescent="0.25">
      <c r="A75" s="22"/>
      <c r="B75" s="2" t="s">
        <v>68</v>
      </c>
      <c r="C75" s="49">
        <f t="shared" si="1"/>
        <v>22.05</v>
      </c>
      <c r="D75" s="11">
        <v>490</v>
      </c>
      <c r="E75" s="42">
        <f>D75*300*1.5</f>
        <v>220500</v>
      </c>
      <c r="F75" s="22"/>
      <c r="G75" s="22"/>
    </row>
    <row r="76" spans="1:7" ht="20.100000000000001" customHeight="1" x14ac:dyDescent="0.25">
      <c r="A76" s="22"/>
      <c r="B76" s="2" t="s">
        <v>69</v>
      </c>
      <c r="C76" s="49">
        <f t="shared" si="1"/>
        <v>26.82</v>
      </c>
      <c r="D76" s="11">
        <v>596</v>
      </c>
      <c r="E76" s="42">
        <f>D76*300*1.5</f>
        <v>268200</v>
      </c>
      <c r="F76" s="22"/>
      <c r="G76" s="22"/>
    </row>
    <row r="77" spans="1:7" ht="20.100000000000001" customHeight="1" x14ac:dyDescent="0.25">
      <c r="A77" s="22"/>
      <c r="B77" s="2" t="s">
        <v>70</v>
      </c>
      <c r="C77" s="49">
        <f t="shared" si="1"/>
        <v>35.1</v>
      </c>
      <c r="D77" s="11">
        <v>780</v>
      </c>
      <c r="E77" s="42">
        <f>D77*300*1.5</f>
        <v>351000</v>
      </c>
      <c r="F77" s="22"/>
      <c r="G77" s="22"/>
    </row>
    <row r="78" spans="1:7" ht="20.100000000000001" customHeight="1" x14ac:dyDescent="0.25">
      <c r="A78" s="22"/>
      <c r="B78" s="2" t="s">
        <v>71</v>
      </c>
      <c r="C78" s="49">
        <f t="shared" si="1"/>
        <v>43.74</v>
      </c>
      <c r="D78" s="11">
        <v>972</v>
      </c>
      <c r="E78" s="42">
        <f>D78*300*1.5</f>
        <v>437400</v>
      </c>
      <c r="F78" s="22"/>
      <c r="G78" s="22"/>
    </row>
    <row r="79" spans="1:7" ht="20.100000000000001" customHeight="1" x14ac:dyDescent="0.25">
      <c r="A79" s="22"/>
      <c r="B79" s="2" t="s">
        <v>72</v>
      </c>
      <c r="C79" s="49">
        <f t="shared" si="1"/>
        <v>53.82</v>
      </c>
      <c r="D79" s="10">
        <v>1196</v>
      </c>
      <c r="E79" s="42">
        <f>D79*300*1.5</f>
        <v>538200</v>
      </c>
      <c r="F79" s="22"/>
      <c r="G79" s="22"/>
    </row>
    <row r="80" spans="1:7" ht="20.100000000000001" customHeight="1" x14ac:dyDescent="0.25">
      <c r="A80" s="22"/>
      <c r="B80" s="2" t="s">
        <v>73</v>
      </c>
      <c r="C80" s="49">
        <f t="shared" si="1"/>
        <v>62.1</v>
      </c>
      <c r="D80" s="10">
        <v>1380</v>
      </c>
      <c r="E80" s="42">
        <f>D80*300*1.5</f>
        <v>621000</v>
      </c>
      <c r="F80" s="22"/>
      <c r="G80" s="22"/>
    </row>
    <row r="81" spans="1:7" ht="20.100000000000001" customHeight="1" x14ac:dyDescent="0.25">
      <c r="A81" s="22"/>
      <c r="B81" s="2" t="s">
        <v>74</v>
      </c>
      <c r="C81" s="49">
        <f t="shared" si="1"/>
        <v>70.424999999999997</v>
      </c>
      <c r="D81" s="10">
        <v>1565</v>
      </c>
      <c r="E81" s="42">
        <f>D81*300*1.5</f>
        <v>704250</v>
      </c>
      <c r="F81" s="22"/>
      <c r="G81" s="22"/>
    </row>
    <row r="82" spans="1:7" ht="20.100000000000001" customHeight="1" x14ac:dyDescent="0.25">
      <c r="A82" s="22"/>
      <c r="B82" s="2" t="s">
        <v>75</v>
      </c>
      <c r="C82" s="49">
        <f t="shared" si="1"/>
        <v>79.290000000000006</v>
      </c>
      <c r="D82" s="10">
        <v>1762</v>
      </c>
      <c r="E82" s="42">
        <f>D82*300*1.5</f>
        <v>792900</v>
      </c>
      <c r="F82" s="22"/>
      <c r="G82" s="22"/>
    </row>
    <row r="83" spans="1:7" ht="20.100000000000001" customHeight="1" x14ac:dyDescent="0.25">
      <c r="A83" s="22"/>
      <c r="B83" s="2" t="s">
        <v>76</v>
      </c>
      <c r="C83" s="49">
        <f t="shared" si="1"/>
        <v>88.155000000000001</v>
      </c>
      <c r="D83" s="10">
        <v>1959</v>
      </c>
      <c r="E83" s="42">
        <f>D83*300*1.5</f>
        <v>881550</v>
      </c>
      <c r="F83" s="22"/>
      <c r="G83" s="22"/>
    </row>
    <row r="84" spans="1:7" ht="20.100000000000001" customHeight="1" x14ac:dyDescent="0.25">
      <c r="A84" s="22"/>
      <c r="B84" s="7" t="s">
        <v>77</v>
      </c>
      <c r="C84" s="49"/>
      <c r="D84" s="8"/>
      <c r="E84" s="41"/>
      <c r="F84" s="22"/>
      <c r="G84" s="22"/>
    </row>
    <row r="85" spans="1:7" ht="20.100000000000001" customHeight="1" x14ac:dyDescent="0.25">
      <c r="A85" s="22"/>
      <c r="B85" s="2" t="s">
        <v>78</v>
      </c>
      <c r="C85" s="49">
        <f t="shared" si="1"/>
        <v>50.4</v>
      </c>
      <c r="D85" s="9">
        <v>24</v>
      </c>
      <c r="E85" s="42">
        <f>D85*21000</f>
        <v>504000</v>
      </c>
      <c r="F85" s="22"/>
      <c r="G85" s="22"/>
    </row>
    <row r="86" spans="1:7" ht="20.100000000000001" customHeight="1" x14ac:dyDescent="0.25">
      <c r="A86" s="22"/>
      <c r="B86" s="2" t="s">
        <v>79</v>
      </c>
      <c r="C86" s="49">
        <f t="shared" si="1"/>
        <v>60.9</v>
      </c>
      <c r="D86" s="9">
        <v>29</v>
      </c>
      <c r="E86" s="42">
        <f>D86*21000</f>
        <v>609000</v>
      </c>
      <c r="F86" s="22"/>
      <c r="G86" s="22"/>
    </row>
    <row r="87" spans="1:7" ht="20.100000000000001" customHeight="1" x14ac:dyDescent="0.25">
      <c r="A87" s="22"/>
      <c r="B87" s="2" t="s">
        <v>80</v>
      </c>
      <c r="C87" s="49">
        <f t="shared" si="1"/>
        <v>69.3</v>
      </c>
      <c r="D87" s="9">
        <v>33</v>
      </c>
      <c r="E87" s="42">
        <f>D87*21000</f>
        <v>693000</v>
      </c>
      <c r="F87" s="22"/>
      <c r="G87" s="22"/>
    </row>
    <row r="88" spans="1:7" ht="20.100000000000001" customHeight="1" x14ac:dyDescent="0.25">
      <c r="A88" s="22"/>
      <c r="B88" s="2" t="s">
        <v>81</v>
      </c>
      <c r="C88" s="49">
        <f t="shared" si="1"/>
        <v>80.849999999999994</v>
      </c>
      <c r="D88" s="9">
        <v>38.5</v>
      </c>
      <c r="E88" s="42">
        <f>D88*21000</f>
        <v>808500</v>
      </c>
      <c r="F88" s="22"/>
      <c r="G88" s="22"/>
    </row>
    <row r="89" spans="1:7" ht="20.100000000000001" customHeight="1" x14ac:dyDescent="0.25">
      <c r="A89" s="22"/>
      <c r="B89" s="2" t="s">
        <v>82</v>
      </c>
      <c r="C89" s="49">
        <f t="shared" si="1"/>
        <v>89.25</v>
      </c>
      <c r="D89" s="9">
        <v>42.5</v>
      </c>
      <c r="E89" s="42">
        <f>D89*21000</f>
        <v>892500</v>
      </c>
      <c r="F89" s="22"/>
      <c r="G89" s="22"/>
    </row>
    <row r="90" spans="1:7" ht="20.100000000000001" customHeight="1" x14ac:dyDescent="0.25">
      <c r="A90" s="22"/>
      <c r="B90" s="2" t="s">
        <v>83</v>
      </c>
      <c r="C90" s="49">
        <f t="shared" si="1"/>
        <v>115.29</v>
      </c>
      <c r="D90" s="9">
        <v>54.9</v>
      </c>
      <c r="E90" s="42">
        <f>D90*21000</f>
        <v>1152900</v>
      </c>
      <c r="F90" s="22"/>
      <c r="G90" s="22"/>
    </row>
    <row r="91" spans="1:7" ht="20.100000000000001" customHeight="1" x14ac:dyDescent="0.25">
      <c r="A91" s="22"/>
      <c r="B91" s="2" t="s">
        <v>84</v>
      </c>
      <c r="C91" s="49">
        <f t="shared" si="1"/>
        <v>134.4</v>
      </c>
      <c r="D91" s="9">
        <v>64</v>
      </c>
      <c r="E91" s="42">
        <f>D91*21000</f>
        <v>1344000</v>
      </c>
      <c r="F91" s="22"/>
      <c r="G91" s="22"/>
    </row>
    <row r="92" spans="1:7" ht="20.100000000000001" customHeight="1" x14ac:dyDescent="0.25">
      <c r="A92" s="22"/>
      <c r="B92" s="7" t="s">
        <v>85</v>
      </c>
      <c r="C92" s="49"/>
      <c r="D92" s="8"/>
      <c r="E92" s="41"/>
      <c r="F92" s="22"/>
      <c r="G92" s="22"/>
    </row>
    <row r="93" spans="1:7" ht="20.100000000000001" customHeight="1" x14ac:dyDescent="0.25">
      <c r="A93" s="22"/>
      <c r="B93" s="2" t="s">
        <v>86</v>
      </c>
      <c r="C93" s="49">
        <f t="shared" si="1"/>
        <v>57.12</v>
      </c>
      <c r="D93" s="9">
        <v>27.2</v>
      </c>
      <c r="E93" s="42">
        <f>D93*21000</f>
        <v>571200</v>
      </c>
      <c r="F93" s="22"/>
      <c r="G93" s="22"/>
    </row>
    <row r="94" spans="1:7" ht="20.100000000000001" customHeight="1" x14ac:dyDescent="0.25">
      <c r="A94" s="22"/>
      <c r="B94" s="2" t="s">
        <v>87</v>
      </c>
      <c r="C94" s="49">
        <f t="shared" si="1"/>
        <v>70.56</v>
      </c>
      <c r="D94" s="9">
        <v>33.6</v>
      </c>
      <c r="E94" s="42">
        <f>D94*21000</f>
        <v>705600</v>
      </c>
      <c r="F94" s="22"/>
      <c r="G94" s="22"/>
    </row>
    <row r="95" spans="1:7" ht="20.100000000000001" customHeight="1" x14ac:dyDescent="0.25">
      <c r="A95" s="22"/>
      <c r="B95" s="2" t="s">
        <v>88</v>
      </c>
      <c r="C95" s="49">
        <f t="shared" si="1"/>
        <v>77.489999999999995</v>
      </c>
      <c r="D95" s="9">
        <v>36.9</v>
      </c>
      <c r="E95" s="42">
        <f>D95*21000</f>
        <v>774900</v>
      </c>
      <c r="F95" s="22"/>
      <c r="G95" s="22"/>
    </row>
    <row r="96" spans="1:7" ht="20.100000000000001" customHeight="1" x14ac:dyDescent="0.25">
      <c r="A96" s="22"/>
      <c r="B96" s="2" t="s">
        <v>89</v>
      </c>
      <c r="C96" s="49">
        <f t="shared" si="1"/>
        <v>88.62</v>
      </c>
      <c r="D96" s="9">
        <v>42.2</v>
      </c>
      <c r="E96" s="42">
        <f>D96*21000</f>
        <v>886200.00000000012</v>
      </c>
      <c r="F96" s="22"/>
      <c r="G96" s="22"/>
    </row>
    <row r="97" spans="1:7" ht="20.100000000000001" customHeight="1" x14ac:dyDescent="0.25">
      <c r="A97" s="22"/>
      <c r="B97" s="2" t="s">
        <v>90</v>
      </c>
      <c r="C97" s="49">
        <f t="shared" si="1"/>
        <v>102.9</v>
      </c>
      <c r="D97" s="9">
        <v>49</v>
      </c>
      <c r="E97" s="42">
        <f>D97*21000</f>
        <v>1029000</v>
      </c>
      <c r="F97" s="22"/>
      <c r="G97" s="22"/>
    </row>
    <row r="98" spans="1:7" ht="20.100000000000001" customHeight="1" x14ac:dyDescent="0.25">
      <c r="A98" s="22"/>
      <c r="B98" s="2" t="s">
        <v>91</v>
      </c>
      <c r="C98" s="49">
        <f t="shared" si="1"/>
        <v>130.83000000000001</v>
      </c>
      <c r="D98" s="9">
        <v>62.3</v>
      </c>
      <c r="E98" s="42">
        <f>D98*21000</f>
        <v>1308300</v>
      </c>
      <c r="F98" s="22"/>
      <c r="G98" s="22"/>
    </row>
    <row r="99" spans="1:7" ht="20.100000000000001" customHeight="1" x14ac:dyDescent="0.25">
      <c r="A99" s="22"/>
      <c r="B99" s="2" t="s">
        <v>92</v>
      </c>
      <c r="C99" s="49">
        <f t="shared" si="1"/>
        <v>151.83000000000001</v>
      </c>
      <c r="D99" s="9">
        <v>72.3</v>
      </c>
      <c r="E99" s="42">
        <f>D99*21000</f>
        <v>1518300</v>
      </c>
      <c r="F99" s="22"/>
      <c r="G99" s="22"/>
    </row>
    <row r="100" spans="1:7" ht="20.100000000000001" customHeight="1" x14ac:dyDescent="0.25">
      <c r="A100" s="22"/>
      <c r="B100" s="2" t="s">
        <v>93</v>
      </c>
      <c r="C100" s="49">
        <f t="shared" si="1"/>
        <v>165.27</v>
      </c>
      <c r="D100" s="9">
        <v>78.7</v>
      </c>
      <c r="E100" s="42">
        <f>D100*21000</f>
        <v>1652700</v>
      </c>
      <c r="F100" s="22"/>
      <c r="G100" s="22"/>
    </row>
    <row r="101" spans="1:7" ht="20.100000000000001" customHeight="1" x14ac:dyDescent="0.25">
      <c r="A101" s="22"/>
      <c r="B101" s="7" t="s">
        <v>94</v>
      </c>
      <c r="C101" s="49"/>
      <c r="D101" s="8"/>
      <c r="E101" s="41"/>
      <c r="F101" s="22"/>
      <c r="G101" s="22"/>
    </row>
    <row r="102" spans="1:7" ht="20.100000000000001" customHeight="1" x14ac:dyDescent="0.25">
      <c r="A102" s="22"/>
      <c r="B102" s="2" t="s">
        <v>95</v>
      </c>
      <c r="C102" s="49">
        <f t="shared" si="1"/>
        <v>4.3650000000000002</v>
      </c>
      <c r="D102" s="11">
        <v>97</v>
      </c>
      <c r="E102" s="42">
        <f>D102*300*1.5</f>
        <v>43650</v>
      </c>
      <c r="F102" s="22"/>
      <c r="G102" s="22"/>
    </row>
    <row r="103" spans="1:7" ht="20.100000000000001" customHeight="1" x14ac:dyDescent="0.25">
      <c r="A103" s="22"/>
      <c r="B103" s="2" t="s">
        <v>96</v>
      </c>
      <c r="C103" s="49">
        <f t="shared" si="1"/>
        <v>4.8150000000000004</v>
      </c>
      <c r="D103" s="11">
        <v>107</v>
      </c>
      <c r="E103" s="42">
        <f>D103*300*1.5</f>
        <v>48150</v>
      </c>
      <c r="F103" s="22"/>
      <c r="G103" s="22"/>
    </row>
    <row r="104" spans="1:7" ht="20.100000000000001" customHeight="1" x14ac:dyDescent="0.25">
      <c r="A104" s="22"/>
      <c r="B104" s="2" t="s">
        <v>97</v>
      </c>
      <c r="C104" s="49">
        <f t="shared" si="1"/>
        <v>5.04</v>
      </c>
      <c r="D104" s="11">
        <v>112</v>
      </c>
      <c r="E104" s="42">
        <f>D104*300*1.5</f>
        <v>50400</v>
      </c>
      <c r="F104" s="22"/>
      <c r="G104" s="22"/>
    </row>
    <row r="105" spans="1:7" ht="20.100000000000001" customHeight="1" x14ac:dyDescent="0.25">
      <c r="A105" s="22"/>
      <c r="B105" s="2" t="s">
        <v>98</v>
      </c>
      <c r="C105" s="49">
        <f t="shared" si="1"/>
        <v>5.2649999999999997</v>
      </c>
      <c r="D105" s="11">
        <v>117</v>
      </c>
      <c r="E105" s="42">
        <f>D105*300*1.5</f>
        <v>52650</v>
      </c>
      <c r="F105" s="22"/>
      <c r="G105" s="22"/>
    </row>
    <row r="106" spans="1:7" ht="20.100000000000001" customHeight="1" x14ac:dyDescent="0.25">
      <c r="A106" s="22"/>
      <c r="B106" s="2" t="s">
        <v>99</v>
      </c>
      <c r="C106" s="49">
        <f t="shared" si="1"/>
        <v>5.49</v>
      </c>
      <c r="D106" s="11">
        <v>122</v>
      </c>
      <c r="E106" s="42">
        <f>D106*300*1.5</f>
        <v>54900</v>
      </c>
      <c r="F106" s="22"/>
      <c r="G106" s="22"/>
    </row>
    <row r="107" spans="1:7" ht="20.100000000000001" customHeight="1" x14ac:dyDescent="0.25">
      <c r="A107" s="22"/>
      <c r="B107" s="2" t="s">
        <v>100</v>
      </c>
      <c r="C107" s="49">
        <f t="shared" si="1"/>
        <v>5.67</v>
      </c>
      <c r="D107" s="11">
        <v>126</v>
      </c>
      <c r="E107" s="42">
        <f>D107*300*1.5</f>
        <v>56700</v>
      </c>
      <c r="F107" s="22"/>
      <c r="G107" s="22"/>
    </row>
    <row r="108" spans="1:7" ht="20.100000000000001" customHeight="1" x14ac:dyDescent="0.25">
      <c r="A108" s="22"/>
      <c r="B108" s="2" t="s">
        <v>101</v>
      </c>
      <c r="C108" s="49">
        <f t="shared" si="1"/>
        <v>5.94</v>
      </c>
      <c r="D108" s="11">
        <v>132</v>
      </c>
      <c r="E108" s="42">
        <f>D108*300*1.5</f>
        <v>59400</v>
      </c>
      <c r="F108" s="22"/>
      <c r="G108" s="22"/>
    </row>
    <row r="109" spans="1:7" ht="20.100000000000001" customHeight="1" x14ac:dyDescent="0.25">
      <c r="A109" s="22"/>
      <c r="B109" s="2" t="s">
        <v>102</v>
      </c>
      <c r="C109" s="49">
        <f t="shared" si="1"/>
        <v>6.12</v>
      </c>
      <c r="D109" s="11">
        <v>136</v>
      </c>
      <c r="E109" s="42">
        <f>D109*300*1.5</f>
        <v>61200</v>
      </c>
      <c r="F109" s="22"/>
      <c r="G109" s="22"/>
    </row>
    <row r="110" spans="1:7" ht="20.100000000000001" customHeight="1" x14ac:dyDescent="0.25">
      <c r="A110" s="22"/>
      <c r="B110" s="2" t="s">
        <v>103</v>
      </c>
      <c r="C110" s="49">
        <f t="shared" si="1"/>
        <v>6.5250000000000004</v>
      </c>
      <c r="D110" s="11">
        <v>145</v>
      </c>
      <c r="E110" s="42">
        <f>D110*300*1.5</f>
        <v>65250</v>
      </c>
      <c r="F110" s="22"/>
      <c r="G110" s="22"/>
    </row>
    <row r="111" spans="1:7" ht="20.100000000000001" customHeight="1" x14ac:dyDescent="0.25">
      <c r="A111" s="22"/>
      <c r="B111" s="2" t="s">
        <v>104</v>
      </c>
      <c r="C111" s="49">
        <f t="shared" si="1"/>
        <v>7.02</v>
      </c>
      <c r="D111" s="11">
        <v>156</v>
      </c>
      <c r="E111" s="42">
        <f>D111*300*1.5</f>
        <v>70200</v>
      </c>
      <c r="F111" s="22"/>
      <c r="G111" s="22"/>
    </row>
    <row r="112" spans="1:7" ht="20.100000000000001" customHeight="1" x14ac:dyDescent="0.25">
      <c r="A112" s="22"/>
      <c r="B112" s="2" t="s">
        <v>105</v>
      </c>
      <c r="C112" s="49">
        <f t="shared" si="1"/>
        <v>8.7750000000000004</v>
      </c>
      <c r="D112" s="11">
        <v>195</v>
      </c>
      <c r="E112" s="42">
        <f>D112*300*1.5</f>
        <v>87750</v>
      </c>
      <c r="F112" s="22"/>
      <c r="G112" s="22"/>
    </row>
    <row r="113" spans="1:7" ht="20.100000000000001" customHeight="1" x14ac:dyDescent="0.25">
      <c r="A113" s="22"/>
      <c r="B113" s="2" t="s">
        <v>106</v>
      </c>
      <c r="C113" s="49">
        <f t="shared" si="1"/>
        <v>10.89</v>
      </c>
      <c r="D113" s="11">
        <v>242</v>
      </c>
      <c r="E113" s="42">
        <f>D113*300*1.5</f>
        <v>108900</v>
      </c>
      <c r="F113" s="22"/>
      <c r="G113" s="22"/>
    </row>
    <row r="114" spans="1:7" ht="20.100000000000001" customHeight="1" x14ac:dyDescent="0.25">
      <c r="A114" s="22"/>
      <c r="B114" s="2" t="s">
        <v>107</v>
      </c>
      <c r="C114" s="49">
        <f t="shared" si="1"/>
        <v>13.77</v>
      </c>
      <c r="D114" s="11">
        <v>306</v>
      </c>
      <c r="E114" s="42">
        <f>D114*300*1.5</f>
        <v>137700</v>
      </c>
      <c r="F114" s="22"/>
      <c r="G114" s="22"/>
    </row>
    <row r="115" spans="1:7" ht="20.100000000000001" customHeight="1" x14ac:dyDescent="0.25">
      <c r="A115" s="22"/>
      <c r="B115" s="2" t="s">
        <v>108</v>
      </c>
      <c r="C115" s="49">
        <f t="shared" si="1"/>
        <v>4.05</v>
      </c>
      <c r="D115" s="11">
        <v>90</v>
      </c>
      <c r="E115" s="42">
        <f>D115*300*1.5</f>
        <v>40500</v>
      </c>
      <c r="F115" s="22"/>
      <c r="G115" s="22"/>
    </row>
    <row r="116" spans="1:7" ht="20.100000000000001" customHeight="1" x14ac:dyDescent="0.25">
      <c r="A116" s="22"/>
      <c r="B116" s="2" t="s">
        <v>109</v>
      </c>
      <c r="C116" s="49">
        <f t="shared" si="1"/>
        <v>4.32</v>
      </c>
      <c r="D116" s="11">
        <v>96</v>
      </c>
      <c r="E116" s="42">
        <f>D116*300*1.5</f>
        <v>43200</v>
      </c>
      <c r="F116" s="22"/>
      <c r="G116" s="22"/>
    </row>
    <row r="117" spans="1:7" ht="20.100000000000001" customHeight="1" x14ac:dyDescent="0.25">
      <c r="A117" s="22"/>
      <c r="B117" s="7" t="s">
        <v>110</v>
      </c>
      <c r="C117" s="49"/>
      <c r="D117" s="8" t="s">
        <v>111</v>
      </c>
      <c r="E117" s="41"/>
      <c r="F117" s="22"/>
      <c r="G117" s="22"/>
    </row>
    <row r="118" spans="1:7" ht="20.100000000000001" customHeight="1" x14ac:dyDescent="0.25">
      <c r="A118" s="22"/>
      <c r="B118" s="2" t="s">
        <v>112</v>
      </c>
      <c r="C118" s="49">
        <f t="shared" si="1"/>
        <v>66.150000000000006</v>
      </c>
      <c r="D118" s="12">
        <v>31.5</v>
      </c>
      <c r="E118" s="42">
        <f>D118*21000</f>
        <v>661500</v>
      </c>
      <c r="F118" s="22"/>
      <c r="G118" s="22"/>
    </row>
    <row r="119" spans="1:7" ht="20.100000000000001" customHeight="1" x14ac:dyDescent="0.25">
      <c r="A119" s="22"/>
      <c r="B119" s="2" t="s">
        <v>113</v>
      </c>
      <c r="C119" s="49">
        <f t="shared" si="1"/>
        <v>82.95</v>
      </c>
      <c r="D119" s="9">
        <v>39.5</v>
      </c>
      <c r="E119" s="42">
        <f>D119*21000</f>
        <v>829500</v>
      </c>
      <c r="F119" s="22"/>
      <c r="G119" s="22"/>
    </row>
    <row r="120" spans="1:7" ht="20.100000000000001" customHeight="1" x14ac:dyDescent="0.25">
      <c r="A120" s="22"/>
      <c r="B120" s="2" t="s">
        <v>114</v>
      </c>
      <c r="C120" s="49">
        <f t="shared" si="1"/>
        <v>90.3</v>
      </c>
      <c r="D120" s="9">
        <v>43</v>
      </c>
      <c r="E120" s="42">
        <f>D120*21000</f>
        <v>903000</v>
      </c>
      <c r="F120" s="22"/>
      <c r="G120" s="22"/>
    </row>
    <row r="121" spans="1:7" ht="20.100000000000001" customHeight="1" x14ac:dyDescent="0.25">
      <c r="A121" s="22"/>
      <c r="B121" s="2" t="s">
        <v>115</v>
      </c>
      <c r="C121" s="49">
        <f t="shared" si="1"/>
        <v>105</v>
      </c>
      <c r="D121" s="9">
        <v>50</v>
      </c>
      <c r="E121" s="42">
        <f>D121*21000</f>
        <v>1050000</v>
      </c>
      <c r="F121" s="22"/>
      <c r="G121" s="22"/>
    </row>
    <row r="122" spans="1:7" ht="20.100000000000001" customHeight="1" x14ac:dyDescent="0.25">
      <c r="A122" s="22"/>
      <c r="B122" s="2" t="s">
        <v>116</v>
      </c>
      <c r="C122" s="49">
        <f t="shared" si="1"/>
        <v>119.7</v>
      </c>
      <c r="D122" s="9">
        <v>57</v>
      </c>
      <c r="E122" s="42">
        <f>D122*21000</f>
        <v>1197000</v>
      </c>
      <c r="F122" s="22"/>
      <c r="G122" s="22"/>
    </row>
    <row r="123" spans="1:7" ht="20.100000000000001" customHeight="1" x14ac:dyDescent="0.25">
      <c r="A123" s="22"/>
      <c r="B123" s="2" t="s">
        <v>117</v>
      </c>
      <c r="C123" s="49">
        <f t="shared" si="1"/>
        <v>153.30000000000001</v>
      </c>
      <c r="D123" s="9">
        <v>73</v>
      </c>
      <c r="E123" s="42">
        <f>D123*21000</f>
        <v>1533000</v>
      </c>
      <c r="F123" s="22"/>
      <c r="G123" s="22"/>
    </row>
    <row r="124" spans="1:7" ht="20.100000000000001" customHeight="1" x14ac:dyDescent="0.25">
      <c r="A124" s="22"/>
      <c r="B124" s="2" t="s">
        <v>118</v>
      </c>
      <c r="C124" s="49">
        <f t="shared" si="1"/>
        <v>176.4</v>
      </c>
      <c r="D124" s="9">
        <v>84</v>
      </c>
      <c r="E124" s="42">
        <f>D124*21000</f>
        <v>1764000</v>
      </c>
      <c r="F124" s="22"/>
      <c r="G124" s="22"/>
    </row>
    <row r="125" spans="1:7" ht="20.100000000000001" customHeight="1" x14ac:dyDescent="0.25">
      <c r="A125" s="22"/>
      <c r="B125" s="2" t="s">
        <v>119</v>
      </c>
      <c r="C125" s="49">
        <f t="shared" si="1"/>
        <v>186.9</v>
      </c>
      <c r="D125" s="9">
        <v>89</v>
      </c>
      <c r="E125" s="42">
        <f>D125*21000</f>
        <v>1869000</v>
      </c>
      <c r="F125" s="22"/>
      <c r="G125" s="22"/>
    </row>
    <row r="126" spans="1:7" ht="20.100000000000001" customHeight="1" x14ac:dyDescent="0.25">
      <c r="A126" s="22"/>
      <c r="B126" s="2" t="s">
        <v>120</v>
      </c>
      <c r="C126" s="49">
        <f t="shared" si="1"/>
        <v>247.8</v>
      </c>
      <c r="D126" s="9">
        <v>118</v>
      </c>
      <c r="E126" s="42">
        <f>D126*21000</f>
        <v>2478000</v>
      </c>
      <c r="F126" s="22"/>
      <c r="G126" s="22"/>
    </row>
    <row r="127" spans="1:7" ht="20.100000000000001" customHeight="1" x14ac:dyDescent="0.25">
      <c r="A127" s="22"/>
      <c r="B127" s="2" t="s">
        <v>121</v>
      </c>
      <c r="C127" s="49">
        <f t="shared" si="1"/>
        <v>304.5</v>
      </c>
      <c r="D127" s="9">
        <v>145</v>
      </c>
      <c r="E127" s="42">
        <f>D127*21000</f>
        <v>3045000</v>
      </c>
      <c r="F127" s="22"/>
      <c r="G127" s="22"/>
    </row>
    <row r="128" spans="1:7" ht="20.100000000000001" customHeight="1" x14ac:dyDescent="0.25">
      <c r="A128" s="22"/>
      <c r="B128" s="2" t="s">
        <v>122</v>
      </c>
      <c r="C128" s="49">
        <f t="shared" si="1"/>
        <v>354.9</v>
      </c>
      <c r="D128" s="9">
        <v>169</v>
      </c>
      <c r="E128" s="42">
        <f>D128*21000</f>
        <v>3549000</v>
      </c>
      <c r="F128" s="22"/>
      <c r="G128" s="22"/>
    </row>
    <row r="129" spans="1:7" ht="20.100000000000001" customHeight="1" x14ac:dyDescent="0.25">
      <c r="A129" s="22"/>
      <c r="B129" s="7" t="s">
        <v>123</v>
      </c>
      <c r="C129" s="49"/>
      <c r="D129" s="8"/>
      <c r="E129" s="41"/>
      <c r="F129" s="22"/>
      <c r="G129" s="22"/>
    </row>
    <row r="130" spans="1:7" ht="20.100000000000001" customHeight="1" x14ac:dyDescent="0.25">
      <c r="A130" s="22"/>
      <c r="B130" s="2" t="s">
        <v>124</v>
      </c>
      <c r="C130" s="49">
        <f t="shared" si="1"/>
        <v>79.8</v>
      </c>
      <c r="D130" s="9">
        <v>39.9</v>
      </c>
      <c r="E130" s="42">
        <f>D130*20000</f>
        <v>798000</v>
      </c>
      <c r="F130" s="22"/>
      <c r="G130" s="22"/>
    </row>
    <row r="131" spans="1:7" ht="20.100000000000001" customHeight="1" x14ac:dyDescent="0.25">
      <c r="A131" s="22"/>
      <c r="B131" s="2" t="s">
        <v>125</v>
      </c>
      <c r="C131" s="49">
        <f t="shared" si="1"/>
        <v>96</v>
      </c>
      <c r="D131" s="9">
        <v>48</v>
      </c>
      <c r="E131" s="42">
        <f>D131*20000</f>
        <v>960000</v>
      </c>
      <c r="F131" s="22"/>
      <c r="G131" s="22"/>
    </row>
    <row r="132" spans="1:7" ht="20.100000000000001" customHeight="1" x14ac:dyDescent="0.25">
      <c r="A132" s="22"/>
      <c r="B132" s="2" t="s">
        <v>126</v>
      </c>
      <c r="C132" s="49">
        <f t="shared" si="1"/>
        <v>110</v>
      </c>
      <c r="D132" s="9">
        <v>55</v>
      </c>
      <c r="E132" s="42">
        <f>D132*20000</f>
        <v>1100000</v>
      </c>
      <c r="F132" s="22"/>
      <c r="G132" s="22"/>
    </row>
    <row r="133" spans="1:7" ht="20.100000000000001" customHeight="1" x14ac:dyDescent="0.25">
      <c r="A133" s="22"/>
      <c r="B133" s="2" t="s">
        <v>127</v>
      </c>
      <c r="C133" s="49">
        <f t="shared" si="1"/>
        <v>128</v>
      </c>
      <c r="D133" s="9">
        <v>64</v>
      </c>
      <c r="E133" s="42">
        <f>D133*20000</f>
        <v>1280000</v>
      </c>
      <c r="F133" s="22"/>
      <c r="G133" s="22"/>
    </row>
    <row r="134" spans="1:7" ht="20.100000000000001" customHeight="1" x14ac:dyDescent="0.25">
      <c r="A134" s="22"/>
      <c r="B134" s="2" t="s">
        <v>128</v>
      </c>
      <c r="C134" s="49">
        <f t="shared" si="1"/>
        <v>142</v>
      </c>
      <c r="D134" s="9">
        <v>71</v>
      </c>
      <c r="E134" s="42">
        <f>D134*20000</f>
        <v>1420000</v>
      </c>
      <c r="F134" s="22"/>
      <c r="G134" s="22"/>
    </row>
    <row r="135" spans="1:7" ht="20.100000000000001" customHeight="1" x14ac:dyDescent="0.25">
      <c r="A135" s="22"/>
      <c r="B135" s="2" t="s">
        <v>129</v>
      </c>
      <c r="C135" s="49">
        <f t="shared" si="1"/>
        <v>168</v>
      </c>
      <c r="D135" s="9">
        <v>84</v>
      </c>
      <c r="E135" s="42">
        <f>D135*20000</f>
        <v>1680000</v>
      </c>
      <c r="F135" s="22"/>
      <c r="G135" s="22"/>
    </row>
    <row r="136" spans="1:7" ht="20.100000000000001" customHeight="1" x14ac:dyDescent="0.25">
      <c r="A136" s="22"/>
      <c r="B136" s="2" t="s">
        <v>130</v>
      </c>
      <c r="C136" s="49">
        <f t="shared" si="1"/>
        <v>210</v>
      </c>
      <c r="D136" s="9">
        <v>105</v>
      </c>
      <c r="E136" s="42">
        <f>D136*20000</f>
        <v>2100000</v>
      </c>
      <c r="F136" s="22"/>
      <c r="G136" s="22"/>
    </row>
    <row r="137" spans="1:7" ht="20.100000000000001" customHeight="1" x14ac:dyDescent="0.25">
      <c r="A137" s="22"/>
      <c r="B137" s="2" t="s">
        <v>131</v>
      </c>
      <c r="C137" s="49">
        <f t="shared" ref="C137:C200" si="2">E137/10000</f>
        <v>222</v>
      </c>
      <c r="D137" s="9">
        <v>111</v>
      </c>
      <c r="E137" s="42">
        <f>D137*20000</f>
        <v>2220000</v>
      </c>
      <c r="F137" s="22"/>
      <c r="G137" s="22"/>
    </row>
    <row r="138" spans="1:7" ht="20.100000000000001" customHeight="1" x14ac:dyDescent="0.25">
      <c r="A138" s="22"/>
      <c r="B138" s="2" t="s">
        <v>132</v>
      </c>
      <c r="C138" s="49">
        <f t="shared" si="2"/>
        <v>270</v>
      </c>
      <c r="D138" s="9">
        <v>135</v>
      </c>
      <c r="E138" s="42">
        <f>D138*20000</f>
        <v>2700000</v>
      </c>
      <c r="F138" s="22"/>
      <c r="G138" s="22"/>
    </row>
    <row r="139" spans="1:7" ht="20.100000000000001" customHeight="1" x14ac:dyDescent="0.25">
      <c r="A139" s="22"/>
      <c r="B139" s="2" t="s">
        <v>133</v>
      </c>
      <c r="C139" s="49">
        <f t="shared" si="2"/>
        <v>358</v>
      </c>
      <c r="D139" s="9">
        <v>179</v>
      </c>
      <c r="E139" s="42">
        <f>D139*20000</f>
        <v>3580000</v>
      </c>
      <c r="F139" s="22"/>
      <c r="G139" s="22"/>
    </row>
    <row r="140" spans="1:7" ht="20.100000000000001" customHeight="1" x14ac:dyDescent="0.25">
      <c r="A140" s="22"/>
      <c r="B140" s="2" t="s">
        <v>134</v>
      </c>
      <c r="C140" s="49">
        <f t="shared" si="2"/>
        <v>440</v>
      </c>
      <c r="D140" s="9">
        <v>220</v>
      </c>
      <c r="E140" s="42">
        <f>D140*20000</f>
        <v>4400000</v>
      </c>
      <c r="F140" s="22"/>
      <c r="G140" s="22"/>
    </row>
    <row r="141" spans="1:7" ht="20.100000000000001" customHeight="1" x14ac:dyDescent="0.25">
      <c r="A141" s="22"/>
      <c r="B141" s="2" t="s">
        <v>135</v>
      </c>
      <c r="C141" s="49">
        <f t="shared" si="2"/>
        <v>470</v>
      </c>
      <c r="D141" s="9">
        <v>235</v>
      </c>
      <c r="E141" s="42">
        <f>D141*20000</f>
        <v>4700000</v>
      </c>
      <c r="F141" s="22"/>
      <c r="G141" s="22"/>
    </row>
    <row r="142" spans="1:7" ht="20.100000000000001" customHeight="1" x14ac:dyDescent="0.25">
      <c r="A142" s="22"/>
      <c r="B142" s="2" t="s">
        <v>136</v>
      </c>
      <c r="C142" s="49">
        <f t="shared" si="2"/>
        <v>498</v>
      </c>
      <c r="D142" s="9">
        <v>249</v>
      </c>
      <c r="E142" s="42">
        <f>D142*20000</f>
        <v>4980000</v>
      </c>
      <c r="F142" s="22"/>
      <c r="G142" s="22"/>
    </row>
    <row r="143" spans="1:7" ht="20.100000000000001" customHeight="1" x14ac:dyDescent="0.25">
      <c r="A143" s="22"/>
      <c r="B143" s="7" t="s">
        <v>137</v>
      </c>
      <c r="C143" s="49"/>
      <c r="D143" s="8"/>
      <c r="E143" s="41"/>
      <c r="F143" s="22"/>
      <c r="G143" s="22"/>
    </row>
    <row r="144" spans="1:7" ht="20.100000000000001" customHeight="1" x14ac:dyDescent="0.25">
      <c r="A144" s="22"/>
      <c r="B144" s="7" t="s">
        <v>138</v>
      </c>
      <c r="C144" s="49"/>
      <c r="D144" s="8"/>
      <c r="E144" s="41"/>
      <c r="F144" s="22"/>
      <c r="G144" s="22"/>
    </row>
    <row r="145" spans="1:7" ht="20.100000000000001" customHeight="1" x14ac:dyDescent="0.25">
      <c r="A145" s="22"/>
      <c r="B145" s="2" t="s">
        <v>139</v>
      </c>
      <c r="C145" s="49">
        <f t="shared" si="2"/>
        <v>6.15</v>
      </c>
      <c r="D145" s="11">
        <v>205</v>
      </c>
      <c r="E145" s="42">
        <f>D145*300</f>
        <v>61500</v>
      </c>
      <c r="F145" s="22"/>
      <c r="G145" s="22"/>
    </row>
    <row r="146" spans="1:7" ht="20.100000000000001" customHeight="1" x14ac:dyDescent="0.25">
      <c r="A146" s="22"/>
      <c r="B146" s="2" t="s">
        <v>140</v>
      </c>
      <c r="C146" s="49">
        <f t="shared" si="2"/>
        <v>6.57</v>
      </c>
      <c r="D146" s="11">
        <v>219</v>
      </c>
      <c r="E146" s="42">
        <f>D146*300</f>
        <v>65700</v>
      </c>
      <c r="F146" s="22"/>
      <c r="G146" s="22"/>
    </row>
    <row r="147" spans="1:7" ht="20.100000000000001" customHeight="1" x14ac:dyDescent="0.25">
      <c r="A147" s="22"/>
      <c r="B147" s="2" t="s">
        <v>141</v>
      </c>
      <c r="C147" s="49">
        <f t="shared" si="2"/>
        <v>7.59</v>
      </c>
      <c r="D147" s="11">
        <v>253</v>
      </c>
      <c r="E147" s="42">
        <f>D147*300</f>
        <v>75900</v>
      </c>
      <c r="F147" s="22"/>
      <c r="G147" s="22"/>
    </row>
    <row r="148" spans="1:7" ht="20.100000000000001" customHeight="1" x14ac:dyDescent="0.25">
      <c r="A148" s="22"/>
      <c r="B148" s="2" t="s">
        <v>142</v>
      </c>
      <c r="C148" s="49">
        <f t="shared" si="2"/>
        <v>7.77</v>
      </c>
      <c r="D148" s="11">
        <v>259</v>
      </c>
      <c r="E148" s="42">
        <f>D148*300</f>
        <v>77700</v>
      </c>
      <c r="F148" s="22"/>
      <c r="G148" s="22"/>
    </row>
    <row r="149" spans="1:7" ht="20.100000000000001" customHeight="1" x14ac:dyDescent="0.25">
      <c r="A149" s="22"/>
      <c r="B149" s="2" t="s">
        <v>143</v>
      </c>
      <c r="C149" s="49">
        <f t="shared" si="2"/>
        <v>9.84</v>
      </c>
      <c r="D149" s="11">
        <v>328</v>
      </c>
      <c r="E149" s="42">
        <f>D149*300</f>
        <v>98400</v>
      </c>
      <c r="F149" s="22"/>
      <c r="G149" s="22"/>
    </row>
    <row r="150" spans="1:7" ht="20.100000000000001" customHeight="1" x14ac:dyDescent="0.25">
      <c r="A150" s="22"/>
      <c r="B150" s="2" t="s">
        <v>144</v>
      </c>
      <c r="C150" s="49">
        <f t="shared" si="2"/>
        <v>12.42</v>
      </c>
      <c r="D150" s="11">
        <v>414</v>
      </c>
      <c r="E150" s="42">
        <f>D150*300</f>
        <v>124200</v>
      </c>
      <c r="F150" s="22"/>
      <c r="G150" s="22"/>
    </row>
    <row r="151" spans="1:7" ht="20.100000000000001" customHeight="1" x14ac:dyDescent="0.25">
      <c r="A151" s="22"/>
      <c r="B151" s="2" t="s">
        <v>145</v>
      </c>
      <c r="C151" s="49">
        <f t="shared" si="2"/>
        <v>16.38</v>
      </c>
      <c r="D151" s="11">
        <v>546</v>
      </c>
      <c r="E151" s="42">
        <f>D151*300</f>
        <v>163800</v>
      </c>
      <c r="F151" s="22"/>
      <c r="G151" s="22"/>
    </row>
    <row r="152" spans="1:7" ht="20.100000000000001" customHeight="1" x14ac:dyDescent="0.25">
      <c r="A152" s="22"/>
      <c r="B152" s="2" t="s">
        <v>146</v>
      </c>
      <c r="C152" s="49">
        <f t="shared" si="2"/>
        <v>21.75</v>
      </c>
      <c r="D152" s="11">
        <v>725</v>
      </c>
      <c r="E152" s="42">
        <f>D152*300</f>
        <v>217500</v>
      </c>
      <c r="F152" s="22"/>
      <c r="G152" s="22"/>
    </row>
    <row r="153" spans="1:7" ht="20.100000000000001" customHeight="1" x14ac:dyDescent="0.25">
      <c r="A153" s="22"/>
      <c r="B153" s="7" t="s">
        <v>147</v>
      </c>
      <c r="C153" s="49"/>
      <c r="D153" s="8"/>
      <c r="E153" s="41"/>
      <c r="F153" s="22"/>
      <c r="G153" s="22"/>
    </row>
    <row r="154" spans="1:7" ht="20.100000000000001" customHeight="1" x14ac:dyDescent="0.25">
      <c r="A154" s="22"/>
      <c r="B154" s="2" t="s">
        <v>148</v>
      </c>
      <c r="C154" s="49">
        <f t="shared" si="2"/>
        <v>79.02</v>
      </c>
      <c r="D154" s="10">
        <v>2634</v>
      </c>
      <c r="E154" s="42">
        <f>D154*300</f>
        <v>790200</v>
      </c>
      <c r="F154" s="22"/>
      <c r="G154" s="22"/>
    </row>
    <row r="155" spans="1:7" ht="20.100000000000001" customHeight="1" x14ac:dyDescent="0.25">
      <c r="A155" s="22"/>
      <c r="B155" s="2" t="s">
        <v>149</v>
      </c>
      <c r="C155" s="49">
        <f t="shared" si="2"/>
        <v>21.75</v>
      </c>
      <c r="D155" s="11">
        <v>725</v>
      </c>
      <c r="E155" s="42">
        <f>D155*300</f>
        <v>217500</v>
      </c>
      <c r="F155" s="22"/>
      <c r="G155" s="22"/>
    </row>
    <row r="156" spans="1:7" ht="20.100000000000001" customHeight="1" x14ac:dyDescent="0.25">
      <c r="A156" s="22"/>
      <c r="B156" s="2" t="s">
        <v>150</v>
      </c>
      <c r="C156" s="49">
        <f t="shared" si="2"/>
        <v>26.73</v>
      </c>
      <c r="D156" s="11">
        <v>891</v>
      </c>
      <c r="E156" s="42">
        <f>D156*300</f>
        <v>267300</v>
      </c>
      <c r="F156" s="22"/>
      <c r="G156" s="22"/>
    </row>
    <row r="157" spans="1:7" ht="20.100000000000001" customHeight="1" x14ac:dyDescent="0.25">
      <c r="A157" s="22"/>
      <c r="B157" s="2" t="s">
        <v>151</v>
      </c>
      <c r="C157" s="49">
        <f t="shared" si="2"/>
        <v>33.81</v>
      </c>
      <c r="D157" s="11">
        <v>1127</v>
      </c>
      <c r="E157" s="42">
        <f>D157*300</f>
        <v>338100</v>
      </c>
      <c r="F157" s="22"/>
      <c r="G157" s="22"/>
    </row>
    <row r="158" spans="1:7" ht="20.100000000000001" customHeight="1" x14ac:dyDescent="0.25">
      <c r="A158" s="22"/>
      <c r="B158" s="2" t="s">
        <v>152</v>
      </c>
      <c r="C158" s="49">
        <f t="shared" si="2"/>
        <v>34.17</v>
      </c>
      <c r="D158" s="11">
        <v>1139</v>
      </c>
      <c r="E158" s="42">
        <f>D158*300</f>
        <v>341700</v>
      </c>
      <c r="F158" s="22"/>
      <c r="G158" s="22"/>
    </row>
    <row r="159" spans="1:7" ht="20.100000000000001" customHeight="1" x14ac:dyDescent="0.25">
      <c r="A159" s="22"/>
      <c r="B159" s="2" t="s">
        <v>153</v>
      </c>
      <c r="C159" s="49">
        <f t="shared" si="2"/>
        <v>43.14</v>
      </c>
      <c r="D159" s="10">
        <v>1438</v>
      </c>
      <c r="E159" s="42">
        <f>D159*300</f>
        <v>431400</v>
      </c>
      <c r="F159" s="22"/>
      <c r="G159" s="22"/>
    </row>
    <row r="160" spans="1:7" ht="20.100000000000001" customHeight="1" x14ac:dyDescent="0.25">
      <c r="A160" s="22"/>
      <c r="B160" s="2" t="s">
        <v>154</v>
      </c>
      <c r="C160" s="49">
        <f t="shared" si="2"/>
        <v>43.14</v>
      </c>
      <c r="D160" s="10">
        <v>1438</v>
      </c>
      <c r="E160" s="42">
        <f>D160*300</f>
        <v>431400</v>
      </c>
      <c r="F160" s="22"/>
      <c r="G160" s="22"/>
    </row>
    <row r="161" spans="1:7" ht="20.100000000000001" customHeight="1" x14ac:dyDescent="0.25">
      <c r="A161" s="22"/>
      <c r="B161" s="2" t="s">
        <v>155</v>
      </c>
      <c r="C161" s="49">
        <f t="shared" si="2"/>
        <v>50.04</v>
      </c>
      <c r="D161" s="10">
        <v>1668</v>
      </c>
      <c r="E161" s="42">
        <f>D161*300</f>
        <v>500400</v>
      </c>
      <c r="F161" s="22"/>
      <c r="G161" s="22"/>
    </row>
    <row r="162" spans="1:7" ht="20.100000000000001" customHeight="1" x14ac:dyDescent="0.25">
      <c r="A162" s="22"/>
      <c r="B162" s="2" t="s">
        <v>156</v>
      </c>
      <c r="C162" s="49">
        <f t="shared" si="2"/>
        <v>59.34</v>
      </c>
      <c r="D162" s="10">
        <v>1978</v>
      </c>
      <c r="E162" s="42">
        <f>D162*300</f>
        <v>593400</v>
      </c>
      <c r="F162" s="22"/>
      <c r="G162" s="22"/>
    </row>
    <row r="163" spans="1:7" ht="20.100000000000001" customHeight="1" x14ac:dyDescent="0.25">
      <c r="A163" s="22"/>
      <c r="B163" s="2" t="s">
        <v>157</v>
      </c>
      <c r="C163" s="49">
        <f t="shared" si="2"/>
        <v>66.239999999999995</v>
      </c>
      <c r="D163" s="10">
        <v>2208</v>
      </c>
      <c r="E163" s="42">
        <f>D163*300</f>
        <v>662400</v>
      </c>
      <c r="F163" s="22"/>
      <c r="G163" s="22"/>
    </row>
    <row r="164" spans="1:7" ht="20.100000000000001" customHeight="1" x14ac:dyDescent="0.25">
      <c r="A164" s="22"/>
      <c r="B164" s="7" t="s">
        <v>158</v>
      </c>
      <c r="C164" s="49"/>
      <c r="D164" s="8"/>
      <c r="E164" s="41"/>
      <c r="F164" s="22"/>
      <c r="G164" s="22"/>
    </row>
    <row r="165" spans="1:7" ht="20.100000000000001" customHeight="1" x14ac:dyDescent="0.25">
      <c r="A165" s="22"/>
      <c r="B165" s="7" t="s">
        <v>159</v>
      </c>
      <c r="C165" s="49"/>
      <c r="D165" s="8"/>
      <c r="E165" s="41"/>
      <c r="F165" s="22"/>
      <c r="G165" s="22"/>
    </row>
    <row r="166" spans="1:7" ht="20.100000000000001" customHeight="1" x14ac:dyDescent="0.25">
      <c r="A166" s="22"/>
      <c r="B166" s="2" t="s">
        <v>160</v>
      </c>
      <c r="C166" s="49">
        <f t="shared" si="2"/>
        <v>241.5</v>
      </c>
      <c r="D166" s="13">
        <v>105</v>
      </c>
      <c r="E166" s="42">
        <f>D166*23000</f>
        <v>2415000</v>
      </c>
      <c r="F166" s="22"/>
      <c r="G166" s="22"/>
    </row>
    <row r="167" spans="1:7" ht="20.100000000000001" customHeight="1" x14ac:dyDescent="0.25">
      <c r="A167" s="22"/>
      <c r="B167" s="2" t="s">
        <v>161</v>
      </c>
      <c r="C167" s="49">
        <f t="shared" si="2"/>
        <v>158.69999999999999</v>
      </c>
      <c r="D167" s="13">
        <v>69</v>
      </c>
      <c r="E167" s="42">
        <f>D167*23000</f>
        <v>1587000</v>
      </c>
      <c r="F167" s="22"/>
      <c r="G167" s="22"/>
    </row>
    <row r="168" spans="1:7" ht="20.100000000000001" customHeight="1" x14ac:dyDescent="0.25">
      <c r="A168" s="22"/>
      <c r="B168" s="7" t="s">
        <v>162</v>
      </c>
      <c r="C168" s="49"/>
      <c r="D168" s="8"/>
      <c r="E168" s="41"/>
      <c r="F168" s="22"/>
      <c r="G168" s="22"/>
    </row>
    <row r="169" spans="1:7" ht="20.100000000000001" customHeight="1" x14ac:dyDescent="0.25">
      <c r="A169" s="22"/>
      <c r="B169" s="2" t="s">
        <v>163</v>
      </c>
      <c r="C169" s="49">
        <f t="shared" si="2"/>
        <v>204.7</v>
      </c>
      <c r="D169" s="13">
        <v>89</v>
      </c>
      <c r="E169" s="42">
        <f>D169*23000</f>
        <v>2047000</v>
      </c>
      <c r="F169" s="22"/>
      <c r="G169" s="22"/>
    </row>
    <row r="170" spans="1:7" ht="20.100000000000001" customHeight="1" x14ac:dyDescent="0.25">
      <c r="A170" s="22"/>
      <c r="B170" s="2" t="s">
        <v>164</v>
      </c>
      <c r="C170" s="49">
        <f t="shared" si="2"/>
        <v>227.7</v>
      </c>
      <c r="D170" s="13">
        <v>99</v>
      </c>
      <c r="E170" s="42">
        <f>D170*23000</f>
        <v>2277000</v>
      </c>
      <c r="F170" s="22"/>
      <c r="G170" s="22"/>
    </row>
    <row r="171" spans="1:7" ht="20.100000000000001" customHeight="1" x14ac:dyDescent="0.25">
      <c r="A171" s="22"/>
      <c r="B171" s="2" t="s">
        <v>165</v>
      </c>
      <c r="C171" s="49">
        <f t="shared" si="2"/>
        <v>144.9</v>
      </c>
      <c r="D171" s="13">
        <v>63</v>
      </c>
      <c r="E171" s="42">
        <f>D171*23000</f>
        <v>1449000</v>
      </c>
      <c r="F171" s="22"/>
      <c r="G171" s="22"/>
    </row>
    <row r="172" spans="1:7" ht="20.100000000000001" customHeight="1" x14ac:dyDescent="0.25">
      <c r="A172" s="22"/>
      <c r="B172" s="2" t="s">
        <v>166</v>
      </c>
      <c r="C172" s="49">
        <f t="shared" si="2"/>
        <v>172.5</v>
      </c>
      <c r="D172" s="13">
        <v>75</v>
      </c>
      <c r="E172" s="42">
        <f>D172*23000</f>
        <v>1725000</v>
      </c>
      <c r="F172" s="22"/>
      <c r="G172" s="22"/>
    </row>
    <row r="173" spans="1:7" ht="20.100000000000001" customHeight="1" x14ac:dyDescent="0.25">
      <c r="A173" s="22"/>
      <c r="B173" s="2" t="s">
        <v>167</v>
      </c>
      <c r="C173" s="49">
        <f t="shared" si="2"/>
        <v>182.85</v>
      </c>
      <c r="D173" s="13">
        <v>79.5</v>
      </c>
      <c r="E173" s="42">
        <f>D173*23000</f>
        <v>1828500</v>
      </c>
      <c r="F173" s="22"/>
      <c r="G173" s="22"/>
    </row>
    <row r="174" spans="1:7" ht="20.100000000000001" customHeight="1" x14ac:dyDescent="0.25">
      <c r="A174" s="22"/>
      <c r="B174" s="7" t="s">
        <v>168</v>
      </c>
      <c r="C174" s="49"/>
      <c r="D174" s="8"/>
      <c r="E174" s="41"/>
      <c r="F174" s="22"/>
      <c r="G174" s="22"/>
    </row>
    <row r="175" spans="1:7" ht="20.100000000000001" customHeight="1" x14ac:dyDescent="0.25">
      <c r="A175" s="22"/>
      <c r="B175" s="2" t="s">
        <v>169</v>
      </c>
      <c r="C175" s="49">
        <f t="shared" si="2"/>
        <v>644</v>
      </c>
      <c r="D175" s="13">
        <v>280</v>
      </c>
      <c r="E175" s="42">
        <f>D175*23000</f>
        <v>6440000</v>
      </c>
      <c r="F175" s="22"/>
      <c r="G175" s="22"/>
    </row>
    <row r="176" spans="1:7" ht="20.100000000000001" customHeight="1" x14ac:dyDescent="0.25">
      <c r="A176" s="22"/>
      <c r="B176" s="2" t="s">
        <v>170</v>
      </c>
      <c r="C176" s="49">
        <f t="shared" si="2"/>
        <v>1690.5</v>
      </c>
      <c r="D176" s="13">
        <v>735</v>
      </c>
      <c r="E176" s="42">
        <f>D176*23000</f>
        <v>16905000</v>
      </c>
      <c r="F176" s="22"/>
      <c r="G176" s="22"/>
    </row>
    <row r="177" spans="1:7" ht="20.100000000000001" customHeight="1" x14ac:dyDescent="0.25">
      <c r="A177" s="22"/>
      <c r="B177" s="2" t="s">
        <v>171</v>
      </c>
      <c r="C177" s="49">
        <f t="shared" si="2"/>
        <v>1690.5</v>
      </c>
      <c r="D177" s="13">
        <v>735</v>
      </c>
      <c r="E177" s="42">
        <f>D177*23000</f>
        <v>16905000</v>
      </c>
      <c r="F177" s="22"/>
      <c r="G177" s="22"/>
    </row>
    <row r="178" spans="1:7" ht="20.100000000000001" customHeight="1" x14ac:dyDescent="0.25">
      <c r="A178" s="22"/>
      <c r="B178" s="2" t="s">
        <v>172</v>
      </c>
      <c r="C178" s="49">
        <f t="shared" si="2"/>
        <v>770.5</v>
      </c>
      <c r="D178" s="13">
        <v>335</v>
      </c>
      <c r="E178" s="42">
        <f>D178*23000</f>
        <v>7705000</v>
      </c>
      <c r="F178" s="22"/>
      <c r="G178" s="22"/>
    </row>
    <row r="179" spans="1:7" ht="20.100000000000001" customHeight="1" x14ac:dyDescent="0.25">
      <c r="A179" s="22"/>
      <c r="B179" s="2" t="s">
        <v>173</v>
      </c>
      <c r="C179" s="49">
        <f t="shared" si="2"/>
        <v>805</v>
      </c>
      <c r="D179" s="13">
        <v>350</v>
      </c>
      <c r="E179" s="42">
        <f>D179*23000</f>
        <v>8050000</v>
      </c>
      <c r="F179" s="22"/>
      <c r="G179" s="22"/>
    </row>
    <row r="180" spans="1:7" ht="20.100000000000001" customHeight="1" x14ac:dyDescent="0.25">
      <c r="A180" s="22"/>
      <c r="B180" s="2" t="s">
        <v>174</v>
      </c>
      <c r="C180" s="49">
        <f t="shared" si="2"/>
        <v>871.7</v>
      </c>
      <c r="D180" s="13">
        <v>379</v>
      </c>
      <c r="E180" s="42">
        <f>D180*23000</f>
        <v>8717000</v>
      </c>
      <c r="F180" s="22"/>
      <c r="G180" s="22"/>
    </row>
    <row r="181" spans="1:7" ht="20.100000000000001" customHeight="1" x14ac:dyDescent="0.25">
      <c r="A181" s="22"/>
      <c r="B181" s="2" t="s">
        <v>175</v>
      </c>
      <c r="C181" s="49">
        <f t="shared" si="2"/>
        <v>993.6</v>
      </c>
      <c r="D181" s="13">
        <v>432</v>
      </c>
      <c r="E181" s="42">
        <f>D181*23000</f>
        <v>9936000</v>
      </c>
      <c r="F181" s="22"/>
      <c r="G181" s="22"/>
    </row>
    <row r="182" spans="1:7" ht="20.100000000000001" customHeight="1" x14ac:dyDescent="0.25">
      <c r="A182" s="22"/>
      <c r="B182" s="2" t="s">
        <v>176</v>
      </c>
      <c r="C182" s="49">
        <f t="shared" si="2"/>
        <v>1000.5</v>
      </c>
      <c r="D182" s="13">
        <v>435</v>
      </c>
      <c r="E182" s="42">
        <f>D182*23000</f>
        <v>10005000</v>
      </c>
      <c r="F182" s="22"/>
      <c r="G182" s="22"/>
    </row>
    <row r="183" spans="1:7" ht="20.100000000000001" customHeight="1" x14ac:dyDescent="0.25">
      <c r="A183" s="22"/>
      <c r="B183" s="2" t="s">
        <v>177</v>
      </c>
      <c r="C183" s="49">
        <f t="shared" si="2"/>
        <v>1092.5</v>
      </c>
      <c r="D183" s="13">
        <v>475</v>
      </c>
      <c r="E183" s="42">
        <f>D183*23000</f>
        <v>10925000</v>
      </c>
      <c r="F183" s="22"/>
      <c r="G183" s="22"/>
    </row>
    <row r="184" spans="1:7" ht="20.100000000000001" customHeight="1" x14ac:dyDescent="0.25">
      <c r="A184" s="22"/>
      <c r="B184" s="2" t="s">
        <v>178</v>
      </c>
      <c r="C184" s="49">
        <f t="shared" si="2"/>
        <v>1074.0999999999999</v>
      </c>
      <c r="D184" s="13">
        <v>467</v>
      </c>
      <c r="E184" s="42">
        <f>D184*23000</f>
        <v>10741000</v>
      </c>
      <c r="F184" s="22"/>
      <c r="G184" s="22"/>
    </row>
    <row r="185" spans="1:7" ht="20.100000000000001" customHeight="1" x14ac:dyDescent="0.25">
      <c r="A185" s="22"/>
      <c r="B185" s="2" t="s">
        <v>179</v>
      </c>
      <c r="C185" s="49">
        <f t="shared" si="2"/>
        <v>1097.0999999999999</v>
      </c>
      <c r="D185" s="13">
        <v>477</v>
      </c>
      <c r="E185" s="42">
        <f>D185*23000</f>
        <v>10971000</v>
      </c>
      <c r="F185" s="22"/>
      <c r="G185" s="22"/>
    </row>
    <row r="186" spans="1:7" ht="20.100000000000001" customHeight="1" x14ac:dyDescent="0.25">
      <c r="A186" s="22"/>
      <c r="B186" s="7" t="s">
        <v>180</v>
      </c>
      <c r="C186" s="49"/>
      <c r="D186" s="8"/>
      <c r="E186" s="41"/>
      <c r="F186" s="22"/>
      <c r="G186" s="22"/>
    </row>
    <row r="187" spans="1:7" ht="20.100000000000001" customHeight="1" x14ac:dyDescent="0.25">
      <c r="A187" s="22"/>
      <c r="B187" s="2" t="s">
        <v>181</v>
      </c>
      <c r="C187" s="49">
        <f t="shared" si="2"/>
        <v>223.1</v>
      </c>
      <c r="D187" s="13">
        <v>97</v>
      </c>
      <c r="E187" s="42">
        <f>D187*23000</f>
        <v>2231000</v>
      </c>
      <c r="F187" s="22"/>
      <c r="G187" s="22"/>
    </row>
    <row r="188" spans="1:7" ht="20.100000000000001" customHeight="1" x14ac:dyDescent="0.25">
      <c r="A188" s="22"/>
      <c r="B188" s="2" t="s">
        <v>182</v>
      </c>
      <c r="C188" s="49">
        <f t="shared" si="2"/>
        <v>223.1</v>
      </c>
      <c r="D188" s="13">
        <v>97</v>
      </c>
      <c r="E188" s="42">
        <f>D188*23000</f>
        <v>2231000</v>
      </c>
      <c r="F188" s="22"/>
      <c r="G188" s="22"/>
    </row>
    <row r="189" spans="1:7" ht="20.100000000000001" customHeight="1" x14ac:dyDescent="0.25">
      <c r="A189" s="22"/>
      <c r="B189" s="2" t="s">
        <v>183</v>
      </c>
      <c r="C189" s="49">
        <f t="shared" si="2"/>
        <v>641.70000000000005</v>
      </c>
      <c r="D189" s="13">
        <v>279</v>
      </c>
      <c r="E189" s="42">
        <f>D189*23000</f>
        <v>6417000</v>
      </c>
      <c r="F189" s="22"/>
      <c r="G189" s="22"/>
    </row>
    <row r="190" spans="1:7" ht="20.100000000000001" customHeight="1" x14ac:dyDescent="0.25">
      <c r="A190" s="22"/>
      <c r="B190" s="2" t="s">
        <v>184</v>
      </c>
      <c r="C190" s="49">
        <f t="shared" si="2"/>
        <v>802.7</v>
      </c>
      <c r="D190" s="13">
        <v>349</v>
      </c>
      <c r="E190" s="42">
        <f>D190*23000</f>
        <v>8027000</v>
      </c>
      <c r="F190" s="22"/>
      <c r="G190" s="22"/>
    </row>
    <row r="191" spans="1:7" ht="20.100000000000001" customHeight="1" x14ac:dyDescent="0.25">
      <c r="A191" s="22"/>
      <c r="B191" s="2" t="s">
        <v>185</v>
      </c>
      <c r="C191" s="49">
        <f t="shared" si="2"/>
        <v>816.5</v>
      </c>
      <c r="D191" s="13">
        <v>355</v>
      </c>
      <c r="E191" s="42">
        <f>D191*23000</f>
        <v>8165000</v>
      </c>
      <c r="F191" s="22"/>
      <c r="G191" s="22"/>
    </row>
    <row r="192" spans="1:7" ht="20.100000000000001" customHeight="1" x14ac:dyDescent="0.25">
      <c r="A192" s="22"/>
      <c r="B192" s="2" t="s">
        <v>186</v>
      </c>
      <c r="C192" s="49">
        <f t="shared" si="2"/>
        <v>227.7</v>
      </c>
      <c r="D192" s="13">
        <v>99</v>
      </c>
      <c r="E192" s="42">
        <f>D192*23000</f>
        <v>2277000</v>
      </c>
      <c r="F192" s="22"/>
      <c r="G192" s="22"/>
    </row>
    <row r="193" spans="1:7" ht="20.100000000000001" customHeight="1" x14ac:dyDescent="0.25">
      <c r="A193" s="22"/>
      <c r="B193" s="2" t="s">
        <v>187</v>
      </c>
      <c r="C193" s="49">
        <f t="shared" si="2"/>
        <v>227.7</v>
      </c>
      <c r="D193" s="13">
        <v>99</v>
      </c>
      <c r="E193" s="42">
        <f>D193*23000</f>
        <v>2277000</v>
      </c>
      <c r="F193" s="22"/>
      <c r="G193" s="22"/>
    </row>
    <row r="194" spans="1:7" ht="20.100000000000001" customHeight="1" x14ac:dyDescent="0.25">
      <c r="A194" s="22"/>
      <c r="B194" s="2" t="s">
        <v>188</v>
      </c>
      <c r="C194" s="49">
        <f t="shared" si="2"/>
        <v>342.7</v>
      </c>
      <c r="D194" s="13">
        <v>149</v>
      </c>
      <c r="E194" s="42">
        <f>D194*23000</f>
        <v>3427000</v>
      </c>
      <c r="F194" s="22"/>
      <c r="G194" s="22"/>
    </row>
    <row r="195" spans="1:7" ht="20.100000000000001" customHeight="1" x14ac:dyDescent="0.25">
      <c r="A195" s="22"/>
      <c r="B195" s="2" t="s">
        <v>189</v>
      </c>
      <c r="C195" s="49">
        <f t="shared" si="2"/>
        <v>342.7</v>
      </c>
      <c r="D195" s="13">
        <v>149</v>
      </c>
      <c r="E195" s="42">
        <f>D195*23000</f>
        <v>3427000</v>
      </c>
      <c r="F195" s="22"/>
      <c r="G195" s="22"/>
    </row>
    <row r="196" spans="1:7" ht="20.100000000000001" customHeight="1" x14ac:dyDescent="0.25">
      <c r="A196" s="22"/>
      <c r="B196" s="2" t="s">
        <v>190</v>
      </c>
      <c r="C196" s="49">
        <f t="shared" si="2"/>
        <v>411.7</v>
      </c>
      <c r="D196" s="13">
        <v>179</v>
      </c>
      <c r="E196" s="42">
        <f>D196*23000</f>
        <v>4117000</v>
      </c>
      <c r="F196" s="22"/>
      <c r="G196" s="22"/>
    </row>
    <row r="197" spans="1:7" ht="20.100000000000001" customHeight="1" x14ac:dyDescent="0.25">
      <c r="A197" s="22"/>
      <c r="B197" s="2" t="s">
        <v>191</v>
      </c>
      <c r="C197" s="49">
        <f t="shared" si="2"/>
        <v>448.5</v>
      </c>
      <c r="D197" s="13">
        <v>195</v>
      </c>
      <c r="E197" s="42">
        <f>D197*23000</f>
        <v>4485000</v>
      </c>
      <c r="F197" s="22"/>
      <c r="G197" s="22"/>
    </row>
    <row r="198" spans="1:7" ht="20.100000000000001" customHeight="1" x14ac:dyDescent="0.25">
      <c r="A198" s="22"/>
      <c r="B198" s="2" t="s">
        <v>192</v>
      </c>
      <c r="C198" s="49">
        <f t="shared" si="2"/>
        <v>457.7</v>
      </c>
      <c r="D198" s="13">
        <v>199</v>
      </c>
      <c r="E198" s="42">
        <f>D198*23000</f>
        <v>4577000</v>
      </c>
      <c r="F198" s="22"/>
      <c r="G198" s="22"/>
    </row>
    <row r="199" spans="1:7" ht="20.100000000000001" customHeight="1" x14ac:dyDescent="0.25">
      <c r="A199" s="22"/>
      <c r="B199" s="2" t="s">
        <v>193</v>
      </c>
      <c r="C199" s="49">
        <f t="shared" si="2"/>
        <v>480.7</v>
      </c>
      <c r="D199" s="13">
        <v>209</v>
      </c>
      <c r="E199" s="42">
        <f>D199*23000</f>
        <v>4807000</v>
      </c>
      <c r="F199" s="22"/>
      <c r="G199" s="22"/>
    </row>
    <row r="200" spans="1:7" ht="20.100000000000001" customHeight="1" x14ac:dyDescent="0.25">
      <c r="A200" s="22"/>
      <c r="B200" s="7" t="s">
        <v>194</v>
      </c>
      <c r="C200" s="49">
        <f t="shared" si="2"/>
        <v>0</v>
      </c>
      <c r="D200" s="8"/>
      <c r="E200" s="41"/>
      <c r="F200" s="22"/>
      <c r="G200" s="22"/>
    </row>
    <row r="201" spans="1:7" ht="20.100000000000001" customHeight="1" x14ac:dyDescent="0.25">
      <c r="A201" s="22"/>
      <c r="B201" s="2" t="s">
        <v>195</v>
      </c>
      <c r="C201" s="49">
        <f t="shared" ref="C201:C264" si="3">E201/10000</f>
        <v>57.96</v>
      </c>
      <c r="D201" s="13">
        <v>21</v>
      </c>
      <c r="E201" s="42">
        <f>D201*23000*1.2</f>
        <v>579600</v>
      </c>
      <c r="F201" s="22"/>
      <c r="G201" s="22"/>
    </row>
    <row r="202" spans="1:7" ht="20.100000000000001" customHeight="1" x14ac:dyDescent="0.25">
      <c r="A202" s="22"/>
      <c r="B202" s="2" t="s">
        <v>196</v>
      </c>
      <c r="C202" s="49">
        <f t="shared" si="3"/>
        <v>75.900000000000006</v>
      </c>
      <c r="D202" s="13">
        <v>27.5</v>
      </c>
      <c r="E202" s="42">
        <f>D202*23000*1.2</f>
        <v>759000</v>
      </c>
      <c r="F202" s="22"/>
      <c r="G202" s="22"/>
    </row>
    <row r="203" spans="1:7" ht="20.100000000000001" customHeight="1" x14ac:dyDescent="0.25">
      <c r="A203" s="22"/>
      <c r="B203" s="2" t="s">
        <v>197</v>
      </c>
      <c r="C203" s="49">
        <f t="shared" si="3"/>
        <v>85.56</v>
      </c>
      <c r="D203" s="13">
        <v>31</v>
      </c>
      <c r="E203" s="42">
        <f>D203*23000*1.2</f>
        <v>855600</v>
      </c>
      <c r="F203" s="22"/>
      <c r="G203" s="22"/>
    </row>
    <row r="204" spans="1:7" ht="20.100000000000001" customHeight="1" x14ac:dyDescent="0.25">
      <c r="A204" s="22"/>
      <c r="B204" s="2" t="s">
        <v>198</v>
      </c>
      <c r="C204" s="49">
        <f t="shared" si="3"/>
        <v>85.56</v>
      </c>
      <c r="D204" s="13">
        <v>31</v>
      </c>
      <c r="E204" s="42">
        <f>D204*23000*1.2</f>
        <v>855600</v>
      </c>
      <c r="F204" s="22"/>
      <c r="G204" s="22"/>
    </row>
    <row r="205" spans="1:7" ht="20.100000000000001" customHeight="1" x14ac:dyDescent="0.25">
      <c r="A205" s="22"/>
      <c r="B205" s="2" t="s">
        <v>199</v>
      </c>
      <c r="C205" s="49">
        <f t="shared" si="3"/>
        <v>63.48</v>
      </c>
      <c r="D205" s="13">
        <v>23</v>
      </c>
      <c r="E205" s="42">
        <f>D205*23000*1.2</f>
        <v>634800</v>
      </c>
      <c r="F205" s="22"/>
      <c r="G205" s="22"/>
    </row>
    <row r="206" spans="1:7" ht="20.100000000000001" customHeight="1" x14ac:dyDescent="0.25">
      <c r="A206" s="22"/>
      <c r="B206" s="2" t="s">
        <v>200</v>
      </c>
      <c r="C206" s="49">
        <f t="shared" si="3"/>
        <v>102.12</v>
      </c>
      <c r="D206" s="13">
        <v>37</v>
      </c>
      <c r="E206" s="42">
        <f>D206*23000*1.2</f>
        <v>1021200</v>
      </c>
      <c r="F206" s="22"/>
      <c r="G206" s="22"/>
    </row>
    <row r="207" spans="1:7" ht="20.100000000000001" customHeight="1" x14ac:dyDescent="0.25">
      <c r="A207" s="22"/>
      <c r="B207" s="2" t="s">
        <v>201</v>
      </c>
      <c r="C207" s="49">
        <f t="shared" si="3"/>
        <v>69</v>
      </c>
      <c r="D207" s="13">
        <v>25</v>
      </c>
      <c r="E207" s="42">
        <f>D207*23000*1.2</f>
        <v>690000</v>
      </c>
      <c r="F207" s="22"/>
      <c r="G207" s="22"/>
    </row>
    <row r="208" spans="1:7" ht="20.100000000000001" customHeight="1" x14ac:dyDescent="0.25">
      <c r="A208" s="22"/>
      <c r="B208" s="2" t="s">
        <v>202</v>
      </c>
      <c r="C208" s="49">
        <f t="shared" si="3"/>
        <v>190.44</v>
      </c>
      <c r="D208" s="13">
        <v>69</v>
      </c>
      <c r="E208" s="42">
        <f>D208*23000*1.2</f>
        <v>1904400</v>
      </c>
      <c r="F208" s="22"/>
      <c r="G208" s="22"/>
    </row>
    <row r="209" spans="1:7" ht="20.100000000000001" customHeight="1" x14ac:dyDescent="0.25">
      <c r="A209" s="22"/>
      <c r="B209" s="7" t="s">
        <v>203</v>
      </c>
      <c r="C209" s="49"/>
      <c r="D209" s="8"/>
      <c r="E209" s="41"/>
      <c r="F209" s="22"/>
      <c r="G209" s="22"/>
    </row>
    <row r="210" spans="1:7" ht="20.100000000000001" customHeight="1" x14ac:dyDescent="0.25">
      <c r="A210" s="22"/>
      <c r="B210" s="2" t="s">
        <v>204</v>
      </c>
      <c r="C210" s="49">
        <f t="shared" si="3"/>
        <v>448.5</v>
      </c>
      <c r="D210" s="13">
        <v>195</v>
      </c>
      <c r="E210" s="42">
        <f>D210*23000</f>
        <v>4485000</v>
      </c>
      <c r="F210" s="22"/>
      <c r="G210" s="22"/>
    </row>
    <row r="211" spans="1:7" ht="20.100000000000001" customHeight="1" x14ac:dyDescent="0.25">
      <c r="A211" s="22"/>
      <c r="B211" s="2" t="s">
        <v>205</v>
      </c>
      <c r="C211" s="49">
        <f t="shared" si="3"/>
        <v>411.7</v>
      </c>
      <c r="D211" s="13">
        <v>179</v>
      </c>
      <c r="E211" s="42">
        <f>D211*23000</f>
        <v>4117000</v>
      </c>
      <c r="F211" s="22"/>
      <c r="G211" s="22"/>
    </row>
    <row r="212" spans="1:7" ht="20.100000000000001" customHeight="1" x14ac:dyDescent="0.25">
      <c r="A212" s="22"/>
      <c r="B212" s="7" t="s">
        <v>206</v>
      </c>
      <c r="C212" s="49"/>
      <c r="D212" s="8"/>
      <c r="E212" s="41"/>
      <c r="F212" s="22"/>
      <c r="G212" s="22"/>
    </row>
    <row r="213" spans="1:7" ht="20.100000000000001" customHeight="1" x14ac:dyDescent="0.25">
      <c r="A213" s="22"/>
      <c r="B213" s="2" t="s">
        <v>207</v>
      </c>
      <c r="C213" s="49">
        <f t="shared" si="3"/>
        <v>1630.7</v>
      </c>
      <c r="D213" s="13">
        <v>709</v>
      </c>
      <c r="E213" s="42">
        <f>D213*23000</f>
        <v>16307000</v>
      </c>
      <c r="F213" s="22"/>
      <c r="G213" s="22"/>
    </row>
    <row r="214" spans="1:7" ht="20.100000000000001" customHeight="1" x14ac:dyDescent="0.25">
      <c r="A214" s="22"/>
      <c r="B214" s="2" t="s">
        <v>208</v>
      </c>
      <c r="C214" s="49">
        <f t="shared" si="3"/>
        <v>655.5</v>
      </c>
      <c r="D214" s="13">
        <v>285</v>
      </c>
      <c r="E214" s="42">
        <f>D214*23000</f>
        <v>6555000</v>
      </c>
      <c r="F214" s="22"/>
      <c r="G214" s="22"/>
    </row>
    <row r="215" spans="1:7" ht="20.100000000000001" customHeight="1" x14ac:dyDescent="0.25">
      <c r="A215" s="22"/>
      <c r="B215" s="2" t="s">
        <v>209</v>
      </c>
      <c r="C215" s="49">
        <f t="shared" si="3"/>
        <v>678.5</v>
      </c>
      <c r="D215" s="13">
        <v>295</v>
      </c>
      <c r="E215" s="42">
        <f>D215*23000</f>
        <v>6785000</v>
      </c>
      <c r="F215" s="22"/>
      <c r="G215" s="22"/>
    </row>
    <row r="216" spans="1:7" ht="20.100000000000001" customHeight="1" x14ac:dyDescent="0.25">
      <c r="A216" s="22"/>
      <c r="B216" s="2" t="s">
        <v>210</v>
      </c>
      <c r="C216" s="49">
        <f t="shared" si="3"/>
        <v>770.5</v>
      </c>
      <c r="D216" s="13">
        <v>335</v>
      </c>
      <c r="E216" s="42">
        <f>D216*23000</f>
        <v>7705000</v>
      </c>
      <c r="F216" s="22"/>
      <c r="G216" s="22"/>
    </row>
    <row r="217" spans="1:7" ht="20.100000000000001" customHeight="1" x14ac:dyDescent="0.25">
      <c r="A217" s="22"/>
      <c r="B217" s="2" t="s">
        <v>211</v>
      </c>
      <c r="C217" s="49">
        <f t="shared" si="3"/>
        <v>816.5</v>
      </c>
      <c r="D217" s="13">
        <v>355</v>
      </c>
      <c r="E217" s="42">
        <f>D217*23000</f>
        <v>8165000</v>
      </c>
      <c r="F217" s="22"/>
      <c r="G217" s="22"/>
    </row>
    <row r="218" spans="1:7" ht="20.100000000000001" customHeight="1" x14ac:dyDescent="0.25">
      <c r="A218" s="22"/>
      <c r="B218" s="7" t="s">
        <v>212</v>
      </c>
      <c r="C218" s="49"/>
      <c r="D218" s="8"/>
      <c r="E218" s="41"/>
      <c r="F218" s="22"/>
      <c r="G218" s="22"/>
    </row>
    <row r="219" spans="1:7" ht="20.100000000000001" customHeight="1" x14ac:dyDescent="0.25">
      <c r="A219" s="22"/>
      <c r="B219" s="2" t="s">
        <v>213</v>
      </c>
      <c r="C219" s="49">
        <f t="shared" si="3"/>
        <v>54.05</v>
      </c>
      <c r="D219" s="13">
        <v>23.5</v>
      </c>
      <c r="E219" s="42">
        <f>D219*23000</f>
        <v>540500</v>
      </c>
      <c r="F219" s="22"/>
      <c r="G219" s="22"/>
    </row>
    <row r="220" spans="1:7" ht="20.100000000000001" customHeight="1" x14ac:dyDescent="0.25">
      <c r="A220" s="22"/>
      <c r="B220" s="2" t="s">
        <v>214</v>
      </c>
      <c r="C220" s="49">
        <f t="shared" si="3"/>
        <v>44.85</v>
      </c>
      <c r="D220" s="13">
        <v>19.5</v>
      </c>
      <c r="E220" s="42">
        <f>D220*23000</f>
        <v>448500</v>
      </c>
      <c r="F220" s="22"/>
      <c r="G220" s="22"/>
    </row>
    <row r="221" spans="1:7" ht="20.100000000000001" customHeight="1" x14ac:dyDescent="0.25">
      <c r="A221" s="22"/>
      <c r="B221" s="2" t="s">
        <v>215</v>
      </c>
      <c r="C221" s="49">
        <f t="shared" si="3"/>
        <v>1955</v>
      </c>
      <c r="D221" s="11">
        <v>850</v>
      </c>
      <c r="E221" s="42">
        <f>D221*23000</f>
        <v>19550000</v>
      </c>
      <c r="F221" s="22"/>
      <c r="G221" s="22"/>
    </row>
    <row r="222" spans="1:7" ht="20.100000000000001" customHeight="1" x14ac:dyDescent="0.25">
      <c r="A222" s="22"/>
      <c r="B222" s="2" t="s">
        <v>216</v>
      </c>
      <c r="C222" s="49">
        <f t="shared" si="3"/>
        <v>202.4</v>
      </c>
      <c r="D222" s="13">
        <v>88</v>
      </c>
      <c r="E222" s="42">
        <f>D222*23000</f>
        <v>2024000</v>
      </c>
      <c r="F222" s="22"/>
      <c r="G222" s="22"/>
    </row>
    <row r="223" spans="1:7" ht="20.100000000000001" customHeight="1" x14ac:dyDescent="0.25">
      <c r="A223" s="22"/>
      <c r="B223" s="2" t="s">
        <v>217</v>
      </c>
      <c r="C223" s="49">
        <f t="shared" si="3"/>
        <v>9913</v>
      </c>
      <c r="D223" s="10">
        <v>4310</v>
      </c>
      <c r="E223" s="42">
        <f>D223*23000</f>
        <v>99130000</v>
      </c>
      <c r="F223" s="22"/>
      <c r="G223" s="22"/>
    </row>
    <row r="224" spans="1:7" ht="20.100000000000001" customHeight="1" x14ac:dyDescent="0.25">
      <c r="A224" s="22"/>
      <c r="B224" s="2" t="s">
        <v>218</v>
      </c>
      <c r="C224" s="49">
        <f t="shared" si="3"/>
        <v>1153.45</v>
      </c>
      <c r="D224" s="13">
        <v>501.5</v>
      </c>
      <c r="E224" s="42">
        <f>D224*23000</f>
        <v>11534500</v>
      </c>
      <c r="F224" s="22"/>
      <c r="G224" s="22"/>
    </row>
    <row r="225" spans="1:7" ht="20.100000000000001" customHeight="1" x14ac:dyDescent="0.25">
      <c r="A225" s="22"/>
      <c r="B225" s="2" t="s">
        <v>219</v>
      </c>
      <c r="C225" s="49">
        <f t="shared" si="3"/>
        <v>894.7</v>
      </c>
      <c r="D225" s="13">
        <v>389</v>
      </c>
      <c r="E225" s="42">
        <f>D225*23000</f>
        <v>8947000</v>
      </c>
      <c r="F225" s="22"/>
      <c r="G225" s="22"/>
    </row>
    <row r="226" spans="1:7" ht="20.100000000000001" customHeight="1" x14ac:dyDescent="0.25">
      <c r="A226" s="22"/>
      <c r="B226" s="2" t="s">
        <v>220</v>
      </c>
      <c r="C226" s="49">
        <f t="shared" si="3"/>
        <v>1354.7</v>
      </c>
      <c r="D226" s="13">
        <v>589</v>
      </c>
      <c r="E226" s="42">
        <f>D226*23000</f>
        <v>13547000</v>
      </c>
      <c r="F226" s="22"/>
      <c r="G226" s="22"/>
    </row>
    <row r="227" spans="1:7" ht="20.100000000000001" customHeight="1" x14ac:dyDescent="0.25">
      <c r="A227" s="22"/>
      <c r="B227" s="2" t="s">
        <v>221</v>
      </c>
      <c r="C227" s="49">
        <f t="shared" si="3"/>
        <v>664.7</v>
      </c>
      <c r="D227" s="13">
        <v>289</v>
      </c>
      <c r="E227" s="42">
        <f>D227*23000</f>
        <v>6647000</v>
      </c>
      <c r="F227" s="22"/>
      <c r="G227" s="22"/>
    </row>
    <row r="228" spans="1:7" ht="20.100000000000001" customHeight="1" x14ac:dyDescent="0.25">
      <c r="A228" s="22"/>
      <c r="B228" s="2" t="s">
        <v>222</v>
      </c>
      <c r="C228" s="49">
        <f t="shared" si="3"/>
        <v>1184.5</v>
      </c>
      <c r="D228" s="13">
        <v>515</v>
      </c>
      <c r="E228" s="42">
        <f>D228*23000</f>
        <v>11845000</v>
      </c>
      <c r="F228" s="22"/>
      <c r="G228" s="22"/>
    </row>
    <row r="229" spans="1:7" ht="20.100000000000001" customHeight="1" x14ac:dyDescent="0.25">
      <c r="A229" s="22"/>
      <c r="B229" s="7" t="s">
        <v>223</v>
      </c>
      <c r="C229" s="49"/>
      <c r="D229" s="8"/>
      <c r="E229" s="41"/>
      <c r="F229" s="22"/>
      <c r="G229" s="22"/>
    </row>
    <row r="230" spans="1:7" ht="20.100000000000001" customHeight="1" x14ac:dyDescent="0.25">
      <c r="A230" s="22"/>
      <c r="B230" s="2" t="s">
        <v>224</v>
      </c>
      <c r="C230" s="49">
        <f t="shared" si="3"/>
        <v>25.71</v>
      </c>
      <c r="D230" s="11">
        <v>857</v>
      </c>
      <c r="E230" s="42">
        <f>D230*300</f>
        <v>257100</v>
      </c>
      <c r="F230" s="22"/>
      <c r="G230" s="22"/>
    </row>
    <row r="231" spans="1:7" ht="20.100000000000001" customHeight="1" x14ac:dyDescent="0.25">
      <c r="A231" s="22"/>
      <c r="B231" s="2" t="s">
        <v>225</v>
      </c>
      <c r="C231" s="49">
        <f t="shared" si="3"/>
        <v>30.15</v>
      </c>
      <c r="D231" s="11">
        <v>1005</v>
      </c>
      <c r="E231" s="42">
        <f>D231*300</f>
        <v>301500</v>
      </c>
      <c r="F231" s="22"/>
      <c r="G231" s="22"/>
    </row>
    <row r="232" spans="1:7" ht="20.100000000000001" customHeight="1" x14ac:dyDescent="0.25">
      <c r="A232" s="22"/>
      <c r="B232" s="2" t="s">
        <v>226</v>
      </c>
      <c r="C232" s="49">
        <f t="shared" si="3"/>
        <v>37.950000000000003</v>
      </c>
      <c r="D232" s="10">
        <v>1265</v>
      </c>
      <c r="E232" s="42">
        <f>D232*300</f>
        <v>379500</v>
      </c>
      <c r="F232" s="22"/>
      <c r="G232" s="22"/>
    </row>
    <row r="233" spans="1:7" ht="20.100000000000001" customHeight="1" x14ac:dyDescent="0.25">
      <c r="A233" s="22"/>
      <c r="B233" s="2" t="s">
        <v>227</v>
      </c>
      <c r="C233" s="49">
        <f t="shared" si="3"/>
        <v>38.46</v>
      </c>
      <c r="D233" s="10">
        <v>1282</v>
      </c>
      <c r="E233" s="42">
        <f>D233*300</f>
        <v>384600</v>
      </c>
      <c r="F233" s="22"/>
      <c r="G233" s="22"/>
    </row>
    <row r="234" spans="1:7" ht="20.100000000000001" customHeight="1" x14ac:dyDescent="0.25">
      <c r="A234" s="22"/>
      <c r="B234" s="2" t="s">
        <v>228</v>
      </c>
      <c r="C234" s="49">
        <f t="shared" si="3"/>
        <v>45.54</v>
      </c>
      <c r="D234" s="10">
        <v>1518</v>
      </c>
      <c r="E234" s="42">
        <f>D234*300</f>
        <v>455400</v>
      </c>
      <c r="F234" s="22"/>
      <c r="G234" s="22"/>
    </row>
    <row r="235" spans="1:7" ht="20.100000000000001" customHeight="1" x14ac:dyDescent="0.25">
      <c r="A235" s="22"/>
      <c r="B235" s="2" t="s">
        <v>229</v>
      </c>
      <c r="C235" s="49">
        <f t="shared" si="3"/>
        <v>50.04</v>
      </c>
      <c r="D235" s="10">
        <v>1668</v>
      </c>
      <c r="E235" s="42">
        <f>D235*300</f>
        <v>500400</v>
      </c>
      <c r="F235" s="22"/>
      <c r="G235" s="22"/>
    </row>
    <row r="236" spans="1:7" ht="20.100000000000001" customHeight="1" x14ac:dyDescent="0.25">
      <c r="A236" s="22"/>
      <c r="B236" s="2" t="s">
        <v>230</v>
      </c>
      <c r="C236" s="49">
        <f t="shared" si="3"/>
        <v>61.41</v>
      </c>
      <c r="D236" s="10">
        <v>2047</v>
      </c>
      <c r="E236" s="42">
        <f>D236*300</f>
        <v>614100</v>
      </c>
      <c r="F236" s="22"/>
      <c r="G236" s="22"/>
    </row>
    <row r="237" spans="1:7" ht="20.100000000000001" customHeight="1" x14ac:dyDescent="0.25">
      <c r="A237" s="22"/>
      <c r="B237" s="2" t="s">
        <v>231</v>
      </c>
      <c r="C237" s="49">
        <f t="shared" si="3"/>
        <v>78.66</v>
      </c>
      <c r="D237" s="10">
        <v>2622</v>
      </c>
      <c r="E237" s="42">
        <f>D237*300</f>
        <v>786600</v>
      </c>
      <c r="F237" s="22"/>
      <c r="G237" s="22"/>
    </row>
    <row r="238" spans="1:7" ht="20.100000000000001" customHeight="1" x14ac:dyDescent="0.25">
      <c r="A238" s="22"/>
      <c r="B238" s="2" t="s">
        <v>232</v>
      </c>
      <c r="C238" s="49">
        <f t="shared" si="3"/>
        <v>80.040000000000006</v>
      </c>
      <c r="D238" s="10">
        <v>2668</v>
      </c>
      <c r="E238" s="42">
        <f>D238*300</f>
        <v>800400</v>
      </c>
      <c r="F238" s="22"/>
      <c r="G238" s="22"/>
    </row>
    <row r="239" spans="1:7" ht="20.100000000000001" customHeight="1" x14ac:dyDescent="0.25">
      <c r="A239" s="22"/>
      <c r="B239" s="2" t="s">
        <v>233</v>
      </c>
      <c r="C239" s="49">
        <f t="shared" si="3"/>
        <v>95.22</v>
      </c>
      <c r="D239" s="10">
        <v>3174</v>
      </c>
      <c r="E239" s="42">
        <f>D239*300</f>
        <v>952200</v>
      </c>
      <c r="F239" s="22"/>
      <c r="G239" s="22"/>
    </row>
    <row r="240" spans="1:7" ht="20.100000000000001" customHeight="1" x14ac:dyDescent="0.25">
      <c r="A240" s="22"/>
      <c r="B240" s="2" t="s">
        <v>234</v>
      </c>
      <c r="C240" s="49">
        <f t="shared" si="3"/>
        <v>95.91</v>
      </c>
      <c r="D240" s="10">
        <v>3197</v>
      </c>
      <c r="E240" s="42">
        <f>D240*300</f>
        <v>959100</v>
      </c>
      <c r="F240" s="22"/>
      <c r="G240" s="22"/>
    </row>
    <row r="241" spans="1:7" ht="20.100000000000001" customHeight="1" x14ac:dyDescent="0.25">
      <c r="A241" s="22"/>
      <c r="B241" s="2" t="s">
        <v>235</v>
      </c>
      <c r="C241" s="49">
        <f t="shared" si="3"/>
        <v>115.59</v>
      </c>
      <c r="D241" s="10">
        <v>3853</v>
      </c>
      <c r="E241" s="42">
        <f>D241*300</f>
        <v>1155900</v>
      </c>
      <c r="F241" s="22"/>
      <c r="G241" s="22"/>
    </row>
    <row r="242" spans="1:7" ht="20.100000000000001" customHeight="1" x14ac:dyDescent="0.25">
      <c r="A242" s="22"/>
      <c r="B242" s="7" t="s">
        <v>236</v>
      </c>
      <c r="C242" s="49"/>
      <c r="D242" s="8"/>
      <c r="E242" s="41"/>
      <c r="F242" s="22"/>
      <c r="G242" s="22"/>
    </row>
    <row r="243" spans="1:7" ht="20.100000000000001" customHeight="1" x14ac:dyDescent="0.25">
      <c r="A243" s="22"/>
      <c r="B243" s="7" t="s">
        <v>237</v>
      </c>
      <c r="C243" s="49"/>
      <c r="D243" s="8"/>
      <c r="E243" s="41"/>
      <c r="F243" s="22"/>
      <c r="G243" s="22"/>
    </row>
    <row r="244" spans="1:7" ht="20.100000000000001" customHeight="1" x14ac:dyDescent="0.25">
      <c r="A244" s="22"/>
      <c r="B244" s="7" t="s">
        <v>238</v>
      </c>
      <c r="C244" s="49"/>
      <c r="D244" s="8"/>
      <c r="E244" s="41"/>
      <c r="F244" s="22"/>
      <c r="G244" s="22"/>
    </row>
    <row r="245" spans="1:7" ht="20.100000000000001" customHeight="1" x14ac:dyDescent="0.25">
      <c r="A245" s="22"/>
      <c r="B245" s="2" t="s">
        <v>239</v>
      </c>
      <c r="C245" s="49">
        <f t="shared" si="3"/>
        <v>68.040000000000006</v>
      </c>
      <c r="D245" s="10">
        <v>2268</v>
      </c>
      <c r="E245" s="42">
        <f>D245*300</f>
        <v>680400</v>
      </c>
      <c r="F245" s="22"/>
      <c r="G245" s="22"/>
    </row>
    <row r="246" spans="1:7" ht="20.100000000000001" customHeight="1" x14ac:dyDescent="0.25">
      <c r="A246" s="22"/>
      <c r="B246" s="2" t="s">
        <v>240</v>
      </c>
      <c r="C246" s="49">
        <f t="shared" si="3"/>
        <v>14.4</v>
      </c>
      <c r="D246" s="11">
        <v>480</v>
      </c>
      <c r="E246" s="42">
        <f>D246*300</f>
        <v>144000</v>
      </c>
      <c r="F246" s="22"/>
      <c r="G246" s="22"/>
    </row>
    <row r="247" spans="1:7" ht="20.100000000000001" customHeight="1" x14ac:dyDescent="0.25">
      <c r="A247" s="22"/>
      <c r="B247" s="2" t="s">
        <v>241</v>
      </c>
      <c r="C247" s="49">
        <f t="shared" si="3"/>
        <v>16.2</v>
      </c>
      <c r="D247" s="11">
        <v>540</v>
      </c>
      <c r="E247" s="42">
        <f>D247*300</f>
        <v>162000</v>
      </c>
      <c r="F247" s="22"/>
      <c r="G247" s="22"/>
    </row>
    <row r="248" spans="1:7" ht="20.100000000000001" customHeight="1" x14ac:dyDescent="0.25">
      <c r="A248" s="22"/>
      <c r="B248" s="2" t="s">
        <v>242</v>
      </c>
      <c r="C248" s="49">
        <f t="shared" si="3"/>
        <v>23.4</v>
      </c>
      <c r="D248" s="11">
        <v>780</v>
      </c>
      <c r="E248" s="42">
        <f>D248*300</f>
        <v>234000</v>
      </c>
      <c r="F248" s="22"/>
      <c r="G248" s="22"/>
    </row>
    <row r="249" spans="1:7" ht="20.100000000000001" customHeight="1" x14ac:dyDescent="0.25">
      <c r="A249" s="22"/>
      <c r="B249" s="2" t="s">
        <v>243</v>
      </c>
      <c r="C249" s="49">
        <f t="shared" si="3"/>
        <v>30.6</v>
      </c>
      <c r="D249" s="10">
        <v>1020</v>
      </c>
      <c r="E249" s="42">
        <f>D249*300</f>
        <v>306000</v>
      </c>
      <c r="F249" s="22"/>
      <c r="G249" s="22"/>
    </row>
    <row r="250" spans="1:7" ht="20.100000000000001" customHeight="1" x14ac:dyDescent="0.25">
      <c r="A250" s="22"/>
      <c r="B250" s="2" t="s">
        <v>244</v>
      </c>
      <c r="C250" s="49">
        <f t="shared" si="3"/>
        <v>32.4</v>
      </c>
      <c r="D250" s="10">
        <v>1080</v>
      </c>
      <c r="E250" s="42">
        <f>D250*300</f>
        <v>324000</v>
      </c>
      <c r="F250" s="22"/>
      <c r="G250" s="22"/>
    </row>
    <row r="251" spans="1:7" ht="20.100000000000001" customHeight="1" x14ac:dyDescent="0.25">
      <c r="A251" s="22"/>
      <c r="B251" s="2" t="s">
        <v>245</v>
      </c>
      <c r="C251" s="49">
        <f t="shared" si="3"/>
        <v>34.5</v>
      </c>
      <c r="D251" s="10">
        <v>1150</v>
      </c>
      <c r="E251" s="42">
        <f>D251*300</f>
        <v>345000</v>
      </c>
      <c r="F251" s="22"/>
      <c r="G251" s="22"/>
    </row>
    <row r="252" spans="1:7" ht="20.100000000000001" customHeight="1" x14ac:dyDescent="0.25">
      <c r="A252" s="22"/>
      <c r="B252" s="2" t="s">
        <v>246</v>
      </c>
      <c r="C252" s="49">
        <f t="shared" si="3"/>
        <v>43.5</v>
      </c>
      <c r="D252" s="10">
        <v>1450</v>
      </c>
      <c r="E252" s="42">
        <f>D252*300</f>
        <v>435000</v>
      </c>
      <c r="F252" s="22"/>
      <c r="G252" s="22"/>
    </row>
    <row r="253" spans="1:7" ht="20.100000000000001" customHeight="1" x14ac:dyDescent="0.25">
      <c r="A253" s="22"/>
      <c r="B253" s="2" t="s">
        <v>247</v>
      </c>
      <c r="C253" s="49">
        <f t="shared" si="3"/>
        <v>55.5</v>
      </c>
      <c r="D253" s="10">
        <v>1850</v>
      </c>
      <c r="E253" s="42">
        <f>D253*300</f>
        <v>555000</v>
      </c>
      <c r="F253" s="22"/>
      <c r="G253" s="22"/>
    </row>
    <row r="254" spans="1:7" ht="20.100000000000001" customHeight="1" x14ac:dyDescent="0.25">
      <c r="A254" s="22"/>
      <c r="B254" s="2" t="s">
        <v>248</v>
      </c>
      <c r="C254" s="49">
        <f t="shared" si="3"/>
        <v>58.5</v>
      </c>
      <c r="D254" s="10">
        <v>1950</v>
      </c>
      <c r="E254" s="42">
        <f>D254*300</f>
        <v>585000</v>
      </c>
      <c r="F254" s="22"/>
      <c r="G254" s="22"/>
    </row>
    <row r="255" spans="1:7" ht="20.100000000000001" customHeight="1" x14ac:dyDescent="0.25">
      <c r="A255" s="22"/>
      <c r="B255" s="7" t="s">
        <v>249</v>
      </c>
      <c r="C255" s="49"/>
      <c r="D255" s="8"/>
      <c r="E255" s="41"/>
      <c r="F255" s="22"/>
      <c r="G255" s="22"/>
    </row>
    <row r="256" spans="1:7" ht="20.100000000000001" customHeight="1" x14ac:dyDescent="0.25">
      <c r="A256" s="22"/>
      <c r="B256" s="2" t="s">
        <v>250</v>
      </c>
      <c r="C256" s="49">
        <f t="shared" si="3"/>
        <v>69</v>
      </c>
      <c r="D256" s="10">
        <v>2300</v>
      </c>
      <c r="E256" s="42">
        <f>D256*300</f>
        <v>690000</v>
      </c>
      <c r="F256" s="22"/>
      <c r="G256" s="22"/>
    </row>
    <row r="257" spans="1:7" ht="20.100000000000001" customHeight="1" x14ac:dyDescent="0.25">
      <c r="A257" s="22"/>
      <c r="B257" s="2" t="s">
        <v>251</v>
      </c>
      <c r="C257" s="49">
        <f t="shared" si="3"/>
        <v>15.6</v>
      </c>
      <c r="D257" s="11">
        <v>520</v>
      </c>
      <c r="E257" s="42">
        <f>D257*300</f>
        <v>156000</v>
      </c>
      <c r="F257" s="22"/>
      <c r="G257" s="22"/>
    </row>
    <row r="258" spans="1:7" ht="20.100000000000001" customHeight="1" x14ac:dyDescent="0.25">
      <c r="A258" s="22"/>
      <c r="B258" s="2" t="s">
        <v>252</v>
      </c>
      <c r="C258" s="49">
        <f t="shared" si="3"/>
        <v>22.5</v>
      </c>
      <c r="D258" s="11">
        <v>750</v>
      </c>
      <c r="E258" s="42">
        <f>D258*300</f>
        <v>225000</v>
      </c>
      <c r="F258" s="22"/>
      <c r="G258" s="22"/>
    </row>
    <row r="259" spans="1:7" ht="20.100000000000001" customHeight="1" x14ac:dyDescent="0.25">
      <c r="A259" s="22"/>
      <c r="B259" s="2" t="s">
        <v>253</v>
      </c>
      <c r="C259" s="49">
        <f t="shared" si="3"/>
        <v>26.4</v>
      </c>
      <c r="D259" s="11">
        <v>880</v>
      </c>
      <c r="E259" s="42">
        <f>D259*300</f>
        <v>264000</v>
      </c>
      <c r="F259" s="22"/>
      <c r="G259" s="22"/>
    </row>
    <row r="260" spans="1:7" ht="20.100000000000001" customHeight="1" x14ac:dyDescent="0.25">
      <c r="A260" s="22"/>
      <c r="B260" s="2" t="s">
        <v>254</v>
      </c>
      <c r="C260" s="49">
        <f t="shared" si="3"/>
        <v>29.7</v>
      </c>
      <c r="D260" s="11">
        <v>990</v>
      </c>
      <c r="E260" s="42">
        <f>D260*300</f>
        <v>297000</v>
      </c>
      <c r="F260" s="22"/>
      <c r="G260" s="22"/>
    </row>
    <row r="261" spans="1:7" ht="20.100000000000001" customHeight="1" x14ac:dyDescent="0.25">
      <c r="A261" s="22"/>
      <c r="B261" s="2" t="s">
        <v>255</v>
      </c>
      <c r="C261" s="49">
        <f t="shared" si="3"/>
        <v>35.549999999999997</v>
      </c>
      <c r="D261" s="10">
        <v>1185</v>
      </c>
      <c r="E261" s="42">
        <f>D261*300</f>
        <v>355500</v>
      </c>
      <c r="F261" s="22"/>
      <c r="G261" s="22"/>
    </row>
    <row r="262" spans="1:7" ht="20.100000000000001" customHeight="1" x14ac:dyDescent="0.25">
      <c r="A262" s="22"/>
      <c r="B262" s="2" t="s">
        <v>256</v>
      </c>
      <c r="C262" s="49">
        <f t="shared" si="3"/>
        <v>36.75</v>
      </c>
      <c r="D262" s="10">
        <v>1225</v>
      </c>
      <c r="E262" s="42">
        <f>D262*300</f>
        <v>367500</v>
      </c>
      <c r="F262" s="22"/>
      <c r="G262" s="22"/>
    </row>
    <row r="263" spans="1:7" ht="20.100000000000001" customHeight="1" x14ac:dyDescent="0.25">
      <c r="A263" s="22"/>
      <c r="B263" s="2" t="s">
        <v>257</v>
      </c>
      <c r="C263" s="49">
        <f t="shared" si="3"/>
        <v>61.8</v>
      </c>
      <c r="D263" s="10">
        <v>2060</v>
      </c>
      <c r="E263" s="42">
        <f>D263*300</f>
        <v>618000</v>
      </c>
      <c r="F263" s="22"/>
      <c r="G263" s="22"/>
    </row>
    <row r="264" spans="1:7" ht="20.100000000000001" customHeight="1" x14ac:dyDescent="0.25">
      <c r="A264" s="22"/>
      <c r="B264" s="2" t="s">
        <v>258</v>
      </c>
      <c r="C264" s="49">
        <f t="shared" si="3"/>
        <v>64.5</v>
      </c>
      <c r="D264" s="10">
        <v>2150</v>
      </c>
      <c r="E264" s="42">
        <f>D264*300</f>
        <v>645000</v>
      </c>
      <c r="F264" s="22"/>
      <c r="G264" s="22"/>
    </row>
    <row r="265" spans="1:7" ht="20.100000000000001" customHeight="1" x14ac:dyDescent="0.25">
      <c r="A265" s="22"/>
      <c r="B265" s="7" t="s">
        <v>259</v>
      </c>
      <c r="C265" s="49"/>
      <c r="D265" s="8"/>
      <c r="E265" s="41"/>
      <c r="F265" s="22"/>
      <c r="G265" s="22"/>
    </row>
    <row r="266" spans="1:7" ht="20.100000000000001" customHeight="1" x14ac:dyDescent="0.25">
      <c r="A266" s="22"/>
      <c r="B266" s="2" t="s">
        <v>260</v>
      </c>
      <c r="C266" s="49">
        <f t="shared" ref="C265:C328" si="4">E266/10000</f>
        <v>73.5</v>
      </c>
      <c r="D266" s="10">
        <v>2450</v>
      </c>
      <c r="E266" s="42">
        <f>D266*300</f>
        <v>735000</v>
      </c>
      <c r="F266" s="22"/>
      <c r="G266" s="22"/>
    </row>
    <row r="267" spans="1:7" ht="20.100000000000001" customHeight="1" x14ac:dyDescent="0.25">
      <c r="A267" s="22"/>
      <c r="B267" s="2" t="s">
        <v>261</v>
      </c>
      <c r="C267" s="49">
        <f t="shared" si="4"/>
        <v>11.7</v>
      </c>
      <c r="D267" s="11">
        <v>390</v>
      </c>
      <c r="E267" s="42">
        <f>D267*300</f>
        <v>117000</v>
      </c>
      <c r="F267" s="22"/>
      <c r="G267" s="22"/>
    </row>
    <row r="268" spans="1:7" ht="20.100000000000001" customHeight="1" x14ac:dyDescent="0.25">
      <c r="A268" s="22"/>
      <c r="B268" s="2" t="s">
        <v>262</v>
      </c>
      <c r="C268" s="49">
        <f t="shared" si="4"/>
        <v>88.5</v>
      </c>
      <c r="D268" s="10">
        <v>2950</v>
      </c>
      <c r="E268" s="42">
        <f>D268*300</f>
        <v>885000</v>
      </c>
      <c r="F268" s="22"/>
      <c r="G268" s="22"/>
    </row>
    <row r="269" spans="1:7" ht="20.100000000000001" customHeight="1" x14ac:dyDescent="0.25">
      <c r="A269" s="22"/>
      <c r="B269" s="2" t="s">
        <v>263</v>
      </c>
      <c r="C269" s="49">
        <f t="shared" si="4"/>
        <v>23.4</v>
      </c>
      <c r="D269" s="11">
        <v>780</v>
      </c>
      <c r="E269" s="42">
        <f>D269*300</f>
        <v>234000</v>
      </c>
      <c r="F269" s="22"/>
      <c r="G269" s="22"/>
    </row>
    <row r="270" spans="1:7" ht="20.100000000000001" customHeight="1" x14ac:dyDescent="0.25">
      <c r="A270" s="22"/>
      <c r="B270" s="2" t="s">
        <v>264</v>
      </c>
      <c r="C270" s="49">
        <f t="shared" si="4"/>
        <v>26.7</v>
      </c>
      <c r="D270" s="11">
        <v>890</v>
      </c>
      <c r="E270" s="42">
        <f>D270*300</f>
        <v>267000</v>
      </c>
      <c r="F270" s="22"/>
      <c r="G270" s="22"/>
    </row>
    <row r="271" spans="1:7" ht="20.100000000000001" customHeight="1" x14ac:dyDescent="0.25">
      <c r="A271" s="22"/>
      <c r="B271" s="2" t="s">
        <v>265</v>
      </c>
      <c r="C271" s="49">
        <f t="shared" si="4"/>
        <v>31.5</v>
      </c>
      <c r="D271" s="10">
        <v>1050</v>
      </c>
      <c r="E271" s="42">
        <f>D271*300</f>
        <v>315000</v>
      </c>
      <c r="F271" s="22"/>
      <c r="G271" s="22"/>
    </row>
    <row r="272" spans="1:7" ht="20.100000000000001" customHeight="1" x14ac:dyDescent="0.25">
      <c r="A272" s="22"/>
      <c r="B272" s="2" t="s">
        <v>266</v>
      </c>
      <c r="C272" s="49">
        <f t="shared" si="4"/>
        <v>35.700000000000003</v>
      </c>
      <c r="D272" s="10">
        <v>1190</v>
      </c>
      <c r="E272" s="42">
        <f>D272*300</f>
        <v>357000</v>
      </c>
      <c r="F272" s="22"/>
      <c r="G272" s="22"/>
    </row>
    <row r="273" spans="1:7" ht="20.100000000000001" customHeight="1" x14ac:dyDescent="0.25">
      <c r="A273" s="22"/>
      <c r="B273" s="2" t="s">
        <v>267</v>
      </c>
      <c r="C273" s="49">
        <f t="shared" si="4"/>
        <v>45</v>
      </c>
      <c r="D273" s="10">
        <v>1500</v>
      </c>
      <c r="E273" s="42">
        <f>D273*300</f>
        <v>450000</v>
      </c>
      <c r="F273" s="22"/>
      <c r="G273" s="22"/>
    </row>
    <row r="274" spans="1:7" ht="20.100000000000001" customHeight="1" x14ac:dyDescent="0.25">
      <c r="A274" s="22"/>
      <c r="B274" s="2" t="s">
        <v>268</v>
      </c>
      <c r="C274" s="49">
        <f t="shared" si="4"/>
        <v>63</v>
      </c>
      <c r="D274" s="10">
        <v>2100</v>
      </c>
      <c r="E274" s="42">
        <f>D274*300</f>
        <v>630000</v>
      </c>
      <c r="F274" s="22"/>
      <c r="G274" s="22"/>
    </row>
    <row r="275" spans="1:7" ht="20.100000000000001" customHeight="1" x14ac:dyDescent="0.25">
      <c r="A275" s="22"/>
      <c r="B275" s="7" t="s">
        <v>269</v>
      </c>
      <c r="C275" s="49"/>
      <c r="D275" s="8"/>
      <c r="E275" s="41"/>
      <c r="F275" s="22"/>
      <c r="G275" s="22"/>
    </row>
    <row r="276" spans="1:7" ht="20.100000000000001" customHeight="1" x14ac:dyDescent="0.25">
      <c r="A276" s="22"/>
      <c r="B276" s="2" t="s">
        <v>270</v>
      </c>
      <c r="C276" s="49">
        <f t="shared" si="4"/>
        <v>85.5</v>
      </c>
      <c r="D276" s="10">
        <v>2850</v>
      </c>
      <c r="E276" s="42">
        <f>D276*300</f>
        <v>855000</v>
      </c>
      <c r="F276" s="22"/>
      <c r="G276" s="22"/>
    </row>
    <row r="277" spans="1:7" ht="20.100000000000001" customHeight="1" x14ac:dyDescent="0.25">
      <c r="A277" s="22"/>
      <c r="B277" s="2" t="s">
        <v>271</v>
      </c>
      <c r="C277" s="49">
        <f t="shared" si="4"/>
        <v>18</v>
      </c>
      <c r="D277" s="11">
        <v>600</v>
      </c>
      <c r="E277" s="42">
        <f>D277*300</f>
        <v>180000</v>
      </c>
      <c r="F277" s="22"/>
      <c r="G277" s="22"/>
    </row>
    <row r="278" spans="1:7" ht="20.100000000000001" customHeight="1" x14ac:dyDescent="0.25">
      <c r="A278" s="22"/>
      <c r="B278" s="2" t="s">
        <v>272</v>
      </c>
      <c r="C278" s="49">
        <f t="shared" si="4"/>
        <v>29.4</v>
      </c>
      <c r="D278" s="11">
        <v>980</v>
      </c>
      <c r="E278" s="42">
        <f>D278*300</f>
        <v>294000</v>
      </c>
      <c r="F278" s="22"/>
      <c r="G278" s="22"/>
    </row>
    <row r="279" spans="1:7" ht="20.100000000000001" customHeight="1" x14ac:dyDescent="0.25">
      <c r="A279" s="22"/>
      <c r="B279" s="2" t="s">
        <v>273</v>
      </c>
      <c r="C279" s="49">
        <f t="shared" si="4"/>
        <v>35.700000000000003</v>
      </c>
      <c r="D279" s="10">
        <v>1190</v>
      </c>
      <c r="E279" s="42">
        <f>D279*300</f>
        <v>357000</v>
      </c>
      <c r="F279" s="22"/>
      <c r="G279" s="22"/>
    </row>
    <row r="280" spans="1:7" ht="20.100000000000001" customHeight="1" x14ac:dyDescent="0.25">
      <c r="A280" s="22"/>
      <c r="B280" s="2" t="s">
        <v>274</v>
      </c>
      <c r="C280" s="49">
        <f t="shared" si="4"/>
        <v>49.5</v>
      </c>
      <c r="D280" s="10">
        <v>1650</v>
      </c>
      <c r="E280" s="42">
        <f>D280*300</f>
        <v>495000</v>
      </c>
      <c r="F280" s="22"/>
      <c r="G280" s="29"/>
    </row>
    <row r="281" spans="1:7" ht="20.100000000000001" customHeight="1" x14ac:dyDescent="0.25">
      <c r="A281" s="22"/>
      <c r="B281" s="2" t="s">
        <v>275</v>
      </c>
      <c r="C281" s="49">
        <f t="shared" si="4"/>
        <v>71.7</v>
      </c>
      <c r="D281" s="10">
        <v>2390</v>
      </c>
      <c r="E281" s="42">
        <f>D281*300</f>
        <v>717000</v>
      </c>
      <c r="F281" s="22"/>
      <c r="G281" s="22"/>
    </row>
    <row r="282" spans="1:7" ht="20.100000000000001" customHeight="1" x14ac:dyDescent="0.25">
      <c r="A282" s="22"/>
      <c r="B282" s="7" t="s">
        <v>276</v>
      </c>
      <c r="C282" s="49"/>
      <c r="D282" s="8"/>
      <c r="E282" s="41"/>
      <c r="F282" s="22"/>
      <c r="G282" s="22"/>
    </row>
    <row r="283" spans="1:7" ht="20.100000000000001" customHeight="1" x14ac:dyDescent="0.25">
      <c r="A283" s="22"/>
      <c r="B283" s="2" t="s">
        <v>277</v>
      </c>
      <c r="C283" s="49">
        <f t="shared" si="4"/>
        <v>160.44</v>
      </c>
      <c r="D283" s="10">
        <v>5348</v>
      </c>
      <c r="E283" s="42">
        <f>D283*300</f>
        <v>1604400</v>
      </c>
      <c r="F283" s="22"/>
      <c r="G283" s="22"/>
    </row>
    <row r="284" spans="1:7" ht="20.100000000000001" customHeight="1" x14ac:dyDescent="0.25">
      <c r="A284" s="22"/>
      <c r="B284" s="2" t="s">
        <v>278</v>
      </c>
      <c r="C284" s="49">
        <f t="shared" si="4"/>
        <v>34.17</v>
      </c>
      <c r="D284" s="11">
        <v>1139</v>
      </c>
      <c r="E284" s="42">
        <f>D284*300</f>
        <v>341700</v>
      </c>
      <c r="F284" s="22"/>
      <c r="G284" s="22"/>
    </row>
    <row r="285" spans="1:7" ht="20.100000000000001" customHeight="1" x14ac:dyDescent="0.25">
      <c r="A285" s="22"/>
      <c r="B285" s="2" t="s">
        <v>279</v>
      </c>
      <c r="C285" s="49">
        <f t="shared" si="4"/>
        <v>44.16</v>
      </c>
      <c r="D285" s="10">
        <v>1472</v>
      </c>
      <c r="E285" s="42">
        <f>D285*300</f>
        <v>441600</v>
      </c>
      <c r="F285" s="22"/>
      <c r="G285" s="22"/>
    </row>
    <row r="286" spans="1:7" ht="20.100000000000001" customHeight="1" x14ac:dyDescent="0.25">
      <c r="A286" s="22"/>
      <c r="B286" s="2" t="s">
        <v>280</v>
      </c>
      <c r="C286" s="49">
        <f t="shared" si="4"/>
        <v>60.39</v>
      </c>
      <c r="D286" s="10">
        <v>2013</v>
      </c>
      <c r="E286" s="42">
        <f>D286*300</f>
        <v>603900</v>
      </c>
      <c r="F286" s="22"/>
      <c r="G286" s="22"/>
    </row>
    <row r="287" spans="1:7" ht="20.100000000000001" customHeight="1" x14ac:dyDescent="0.25">
      <c r="A287" s="22"/>
      <c r="B287" s="2" t="s">
        <v>281</v>
      </c>
      <c r="C287" s="49">
        <f t="shared" si="4"/>
        <v>68.67</v>
      </c>
      <c r="D287" s="10">
        <v>2289</v>
      </c>
      <c r="E287" s="42">
        <f>D287*300</f>
        <v>686700</v>
      </c>
      <c r="F287" s="22"/>
      <c r="G287" s="22"/>
    </row>
    <row r="288" spans="1:7" ht="20.100000000000001" customHeight="1" x14ac:dyDescent="0.25">
      <c r="A288" s="22"/>
      <c r="B288" s="2" t="s">
        <v>282</v>
      </c>
      <c r="C288" s="49">
        <f t="shared" si="4"/>
        <v>75.209999999999994</v>
      </c>
      <c r="D288" s="10">
        <v>2507</v>
      </c>
      <c r="E288" s="42">
        <f>D288*300</f>
        <v>752100</v>
      </c>
      <c r="F288" s="22"/>
      <c r="G288" s="22"/>
    </row>
    <row r="289" spans="1:7" ht="20.100000000000001" customHeight="1" x14ac:dyDescent="0.25">
      <c r="A289" s="22"/>
      <c r="B289" s="2" t="s">
        <v>283</v>
      </c>
      <c r="C289" s="49">
        <f t="shared" si="4"/>
        <v>83.16</v>
      </c>
      <c r="D289" s="10">
        <v>2772</v>
      </c>
      <c r="E289" s="42">
        <f>D289*300</f>
        <v>831600</v>
      </c>
      <c r="F289" s="22"/>
      <c r="G289" s="22"/>
    </row>
    <row r="290" spans="1:7" ht="20.100000000000001" customHeight="1" x14ac:dyDescent="0.25">
      <c r="A290" s="22"/>
      <c r="B290" s="2" t="s">
        <v>284</v>
      </c>
      <c r="C290" s="49">
        <f t="shared" si="4"/>
        <v>102.3</v>
      </c>
      <c r="D290" s="10">
        <v>3410</v>
      </c>
      <c r="E290" s="42">
        <f>D290*300</f>
        <v>1023000</v>
      </c>
      <c r="F290" s="22"/>
      <c r="G290" s="22"/>
    </row>
    <row r="291" spans="1:7" ht="20.100000000000001" customHeight="1" x14ac:dyDescent="0.25">
      <c r="A291" s="22"/>
      <c r="B291" s="2" t="s">
        <v>285</v>
      </c>
      <c r="C291" s="49">
        <f t="shared" si="4"/>
        <v>138.69</v>
      </c>
      <c r="D291" s="10">
        <v>4623</v>
      </c>
      <c r="E291" s="42">
        <f>D291*300</f>
        <v>1386900</v>
      </c>
      <c r="F291" s="22"/>
      <c r="G291" s="22"/>
    </row>
    <row r="292" spans="1:7" ht="20.100000000000001" customHeight="1" x14ac:dyDescent="0.25">
      <c r="A292" s="22"/>
      <c r="B292" s="2" t="s">
        <v>286</v>
      </c>
      <c r="C292" s="49">
        <f t="shared" si="4"/>
        <v>160.44</v>
      </c>
      <c r="D292" s="10">
        <v>5348</v>
      </c>
      <c r="E292" s="42">
        <f>D292*300</f>
        <v>1604400</v>
      </c>
      <c r="F292" s="22"/>
      <c r="G292" s="22"/>
    </row>
    <row r="293" spans="1:7" ht="20.100000000000001" customHeight="1" x14ac:dyDescent="0.25">
      <c r="A293" s="22"/>
      <c r="B293" s="7" t="s">
        <v>287</v>
      </c>
      <c r="C293" s="49"/>
      <c r="D293" s="8"/>
      <c r="E293" s="41"/>
      <c r="F293" s="22"/>
      <c r="G293" s="22"/>
    </row>
    <row r="294" spans="1:7" ht="20.100000000000001" customHeight="1" x14ac:dyDescent="0.25">
      <c r="A294" s="22"/>
      <c r="B294" s="7" t="s">
        <v>288</v>
      </c>
      <c r="C294" s="49"/>
      <c r="D294" s="8"/>
      <c r="E294" s="41"/>
      <c r="F294" s="22"/>
      <c r="G294" s="22"/>
    </row>
    <row r="295" spans="1:7" ht="20.100000000000001" customHeight="1" x14ac:dyDescent="0.25">
      <c r="A295" s="22"/>
      <c r="B295" s="2" t="s">
        <v>289</v>
      </c>
      <c r="C295" s="49">
        <f t="shared" si="4"/>
        <v>86.94</v>
      </c>
      <c r="D295" s="10">
        <v>2898</v>
      </c>
      <c r="E295" s="42">
        <f>D295*300</f>
        <v>869400</v>
      </c>
      <c r="F295" s="22"/>
      <c r="G295" s="22"/>
    </row>
    <row r="296" spans="1:7" ht="20.100000000000001" customHeight="1" x14ac:dyDescent="0.25">
      <c r="A296" s="22"/>
      <c r="B296" s="2" t="s">
        <v>290</v>
      </c>
      <c r="C296" s="49">
        <f t="shared" si="4"/>
        <v>34.17</v>
      </c>
      <c r="D296" s="11">
        <v>1139</v>
      </c>
      <c r="E296" s="42">
        <f>D296*300</f>
        <v>341700</v>
      </c>
      <c r="F296" s="22"/>
      <c r="G296" s="22"/>
    </row>
    <row r="297" spans="1:7" ht="20.100000000000001" customHeight="1" x14ac:dyDescent="0.25">
      <c r="A297" s="22"/>
      <c r="B297" s="2" t="s">
        <v>291</v>
      </c>
      <c r="C297" s="49">
        <f t="shared" si="4"/>
        <v>24.51</v>
      </c>
      <c r="D297" s="11">
        <v>817</v>
      </c>
      <c r="E297" s="42">
        <f>D297*300</f>
        <v>245100</v>
      </c>
      <c r="F297" s="22"/>
      <c r="G297" s="22"/>
    </row>
    <row r="298" spans="1:7" ht="20.100000000000001" customHeight="1" x14ac:dyDescent="0.25">
      <c r="A298" s="22"/>
      <c r="B298" s="2" t="s">
        <v>292</v>
      </c>
      <c r="C298" s="49">
        <f t="shared" si="4"/>
        <v>29.34</v>
      </c>
      <c r="D298" s="11">
        <v>978</v>
      </c>
      <c r="E298" s="42">
        <f>D298*300</f>
        <v>293400</v>
      </c>
      <c r="F298" s="22"/>
      <c r="G298" s="22"/>
    </row>
    <row r="299" spans="1:7" ht="20.100000000000001" customHeight="1" x14ac:dyDescent="0.25">
      <c r="A299" s="22"/>
      <c r="B299" s="2" t="s">
        <v>293</v>
      </c>
      <c r="C299" s="49">
        <f t="shared" si="4"/>
        <v>30.72</v>
      </c>
      <c r="D299" s="11">
        <v>1024</v>
      </c>
      <c r="E299" s="42">
        <f>D299*300</f>
        <v>307200</v>
      </c>
      <c r="F299" s="22"/>
      <c r="G299" s="22"/>
    </row>
    <row r="300" spans="1:7" ht="20.100000000000001" customHeight="1" x14ac:dyDescent="0.25">
      <c r="A300" s="22"/>
      <c r="B300" s="2" t="s">
        <v>294</v>
      </c>
      <c r="C300" s="49">
        <f t="shared" si="4"/>
        <v>33.479999999999997</v>
      </c>
      <c r="D300" s="11">
        <v>1116</v>
      </c>
      <c r="E300" s="42">
        <f>D300*300</f>
        <v>334800</v>
      </c>
      <c r="F300" s="22"/>
      <c r="G300" s="22"/>
    </row>
    <row r="301" spans="1:7" ht="20.100000000000001" customHeight="1" x14ac:dyDescent="0.25">
      <c r="A301" s="22"/>
      <c r="B301" s="2" t="s">
        <v>295</v>
      </c>
      <c r="C301" s="49">
        <f t="shared" si="4"/>
        <v>42.6</v>
      </c>
      <c r="D301" s="10">
        <v>1420</v>
      </c>
      <c r="E301" s="42">
        <f>D301*300</f>
        <v>426000</v>
      </c>
      <c r="F301" s="22"/>
      <c r="G301" s="22"/>
    </row>
    <row r="302" spans="1:7" ht="20.100000000000001" customHeight="1" x14ac:dyDescent="0.25">
      <c r="A302" s="22"/>
      <c r="B302" s="2" t="s">
        <v>296</v>
      </c>
      <c r="C302" s="49">
        <f t="shared" si="4"/>
        <v>61.59</v>
      </c>
      <c r="D302" s="10">
        <v>2053</v>
      </c>
      <c r="E302" s="42">
        <f>D302*300</f>
        <v>615900</v>
      </c>
      <c r="F302" s="22"/>
      <c r="G302" s="22"/>
    </row>
    <row r="303" spans="1:7" ht="20.100000000000001" customHeight="1" x14ac:dyDescent="0.25">
      <c r="A303" s="22"/>
      <c r="B303" s="2" t="s">
        <v>297</v>
      </c>
      <c r="C303" s="49">
        <f t="shared" si="4"/>
        <v>71.760000000000005</v>
      </c>
      <c r="D303" s="10">
        <v>2392</v>
      </c>
      <c r="E303" s="42">
        <f>D303*300</f>
        <v>717600</v>
      </c>
      <c r="F303" s="22"/>
      <c r="G303" s="22"/>
    </row>
    <row r="304" spans="1:7" ht="20.100000000000001" customHeight="1" x14ac:dyDescent="0.25">
      <c r="A304" s="22"/>
      <c r="B304" s="2" t="s">
        <v>298</v>
      </c>
      <c r="C304" s="49">
        <f t="shared" si="4"/>
        <v>73.14</v>
      </c>
      <c r="D304" s="10">
        <v>2438</v>
      </c>
      <c r="E304" s="42">
        <f>D304*300</f>
        <v>731400</v>
      </c>
      <c r="F304" s="22"/>
      <c r="G304" s="22"/>
    </row>
    <row r="305" spans="1:7" ht="20.100000000000001" customHeight="1" x14ac:dyDescent="0.25">
      <c r="A305" s="22"/>
      <c r="B305" s="7" t="s">
        <v>299</v>
      </c>
      <c r="C305" s="49"/>
      <c r="D305" s="8"/>
      <c r="E305" s="41"/>
      <c r="F305" s="22"/>
      <c r="G305" s="22"/>
    </row>
    <row r="306" spans="1:7" ht="20.100000000000001" customHeight="1" x14ac:dyDescent="0.25">
      <c r="A306" s="22"/>
      <c r="B306" s="2" t="s">
        <v>300</v>
      </c>
      <c r="C306" s="49">
        <f t="shared" si="4"/>
        <v>120.42</v>
      </c>
      <c r="D306" s="10">
        <v>4014</v>
      </c>
      <c r="E306" s="42">
        <f>D306*300</f>
        <v>1204200</v>
      </c>
      <c r="F306" s="22"/>
      <c r="G306" s="22"/>
    </row>
    <row r="307" spans="1:7" ht="20.100000000000001" customHeight="1" x14ac:dyDescent="0.25">
      <c r="A307" s="22"/>
      <c r="B307" s="2" t="s">
        <v>301</v>
      </c>
      <c r="C307" s="49">
        <f t="shared" si="4"/>
        <v>52.8</v>
      </c>
      <c r="D307" s="10">
        <v>1760</v>
      </c>
      <c r="E307" s="42">
        <f>D307*300</f>
        <v>528000</v>
      </c>
      <c r="F307" s="22"/>
      <c r="G307" s="22"/>
    </row>
    <row r="308" spans="1:7" ht="20.100000000000001" customHeight="1" x14ac:dyDescent="0.25">
      <c r="A308" s="22"/>
      <c r="B308" s="2" t="s">
        <v>302</v>
      </c>
      <c r="C308" s="49">
        <f t="shared" si="4"/>
        <v>51.06</v>
      </c>
      <c r="D308" s="10">
        <v>1702</v>
      </c>
      <c r="E308" s="42">
        <f>D308*300</f>
        <v>510600</v>
      </c>
      <c r="F308" s="22"/>
      <c r="G308" s="22"/>
    </row>
    <row r="309" spans="1:7" ht="20.100000000000001" customHeight="1" x14ac:dyDescent="0.25">
      <c r="A309" s="22"/>
      <c r="B309" s="2" t="s">
        <v>303</v>
      </c>
      <c r="C309" s="49">
        <f t="shared" si="4"/>
        <v>62.61</v>
      </c>
      <c r="D309" s="10">
        <v>2087</v>
      </c>
      <c r="E309" s="42">
        <f>D309*300</f>
        <v>626100</v>
      </c>
      <c r="F309" s="22"/>
      <c r="G309" s="22"/>
    </row>
    <row r="310" spans="1:7" ht="20.100000000000001" customHeight="1" x14ac:dyDescent="0.25">
      <c r="A310" s="22"/>
      <c r="B310" s="2" t="s">
        <v>304</v>
      </c>
      <c r="C310" s="49">
        <f t="shared" si="4"/>
        <v>67.62</v>
      </c>
      <c r="D310" s="10">
        <v>2254</v>
      </c>
      <c r="E310" s="42">
        <f>D310*300</f>
        <v>676200</v>
      </c>
      <c r="F310" s="22"/>
      <c r="G310" s="22"/>
    </row>
    <row r="311" spans="1:7" ht="20.100000000000001" customHeight="1" x14ac:dyDescent="0.25">
      <c r="A311" s="22"/>
      <c r="B311" s="2" t="s">
        <v>305</v>
      </c>
      <c r="C311" s="49">
        <f t="shared" si="4"/>
        <v>71.760000000000005</v>
      </c>
      <c r="D311" s="10">
        <v>2392</v>
      </c>
      <c r="E311" s="42">
        <f>D311*300</f>
        <v>717600</v>
      </c>
      <c r="F311" s="22"/>
      <c r="G311" s="22"/>
    </row>
    <row r="312" spans="1:7" ht="20.100000000000001" customHeight="1" x14ac:dyDescent="0.25">
      <c r="A312" s="22"/>
      <c r="B312" s="2" t="s">
        <v>306</v>
      </c>
      <c r="C312" s="49">
        <f t="shared" si="4"/>
        <v>75.569999999999993</v>
      </c>
      <c r="D312" s="10">
        <v>2519</v>
      </c>
      <c r="E312" s="42">
        <f>D312*300</f>
        <v>755700</v>
      </c>
      <c r="F312" s="22"/>
      <c r="G312" s="22"/>
    </row>
    <row r="313" spans="1:7" ht="20.100000000000001" customHeight="1" x14ac:dyDescent="0.25">
      <c r="A313" s="22"/>
      <c r="B313" s="2" t="s">
        <v>307</v>
      </c>
      <c r="C313" s="49">
        <f t="shared" si="4"/>
        <v>89.37</v>
      </c>
      <c r="D313" s="10">
        <v>2979</v>
      </c>
      <c r="E313" s="42">
        <f>D313*300</f>
        <v>893700</v>
      </c>
      <c r="F313" s="22"/>
      <c r="G313" s="22"/>
    </row>
    <row r="314" spans="1:7" ht="20.100000000000001" customHeight="1" x14ac:dyDescent="0.25">
      <c r="A314" s="22"/>
      <c r="B314" s="2" t="s">
        <v>308</v>
      </c>
      <c r="C314" s="49">
        <f t="shared" si="4"/>
        <v>92.46</v>
      </c>
      <c r="D314" s="10">
        <v>3082</v>
      </c>
      <c r="E314" s="42">
        <f>D314*300</f>
        <v>924600</v>
      </c>
      <c r="F314" s="22"/>
      <c r="G314" s="22"/>
    </row>
    <row r="315" spans="1:7" ht="20.100000000000001" customHeight="1" x14ac:dyDescent="0.25">
      <c r="A315" s="22"/>
      <c r="B315" s="2" t="s">
        <v>309</v>
      </c>
      <c r="C315" s="49">
        <f t="shared" si="4"/>
        <v>115.59</v>
      </c>
      <c r="D315" s="10">
        <v>3853</v>
      </c>
      <c r="E315" s="42">
        <f>D315*300</f>
        <v>1155900</v>
      </c>
      <c r="F315" s="22"/>
      <c r="G315" s="22"/>
    </row>
    <row r="316" spans="1:7" ht="20.100000000000001" customHeight="1" x14ac:dyDescent="0.25">
      <c r="A316" s="22"/>
      <c r="B316" s="7" t="s">
        <v>310</v>
      </c>
      <c r="C316" s="49"/>
      <c r="D316" s="8"/>
      <c r="E316" s="41"/>
      <c r="F316" s="22"/>
      <c r="G316" s="22"/>
    </row>
    <row r="317" spans="1:7" ht="20.100000000000001" customHeight="1" x14ac:dyDescent="0.25">
      <c r="A317" s="22"/>
      <c r="B317" s="7" t="s">
        <v>311</v>
      </c>
      <c r="C317" s="49"/>
      <c r="D317" s="8"/>
      <c r="E317" s="41"/>
      <c r="F317" s="22"/>
      <c r="G317" s="22"/>
    </row>
    <row r="318" spans="1:7" ht="20.100000000000001" customHeight="1" x14ac:dyDescent="0.25">
      <c r="A318" s="22"/>
      <c r="B318" s="7" t="s">
        <v>312</v>
      </c>
      <c r="C318" s="49"/>
      <c r="D318" s="8"/>
      <c r="E318" s="41"/>
      <c r="F318" s="22"/>
      <c r="G318" s="22"/>
    </row>
    <row r="319" spans="1:7" ht="20.100000000000001" customHeight="1" x14ac:dyDescent="0.25">
      <c r="A319" s="22"/>
      <c r="B319" s="2" t="s">
        <v>313</v>
      </c>
      <c r="C319" s="49">
        <f t="shared" si="4"/>
        <v>39.69</v>
      </c>
      <c r="D319" s="10">
        <v>1323</v>
      </c>
      <c r="E319" s="42">
        <f>D319*300</f>
        <v>396900</v>
      </c>
      <c r="F319" s="22"/>
      <c r="G319" s="22"/>
    </row>
    <row r="320" spans="1:7" ht="20.100000000000001" customHeight="1" x14ac:dyDescent="0.25">
      <c r="A320" s="22"/>
      <c r="B320" s="2" t="s">
        <v>314</v>
      </c>
      <c r="C320" s="49">
        <f t="shared" si="4"/>
        <v>57.63</v>
      </c>
      <c r="D320" s="10">
        <v>1921</v>
      </c>
      <c r="E320" s="42">
        <f>D320*300</f>
        <v>576300</v>
      </c>
      <c r="F320" s="22"/>
      <c r="G320" s="22"/>
    </row>
    <row r="321" spans="1:7" ht="20.100000000000001" customHeight="1" x14ac:dyDescent="0.25">
      <c r="A321" s="22"/>
      <c r="B321" s="2" t="s">
        <v>315</v>
      </c>
      <c r="C321" s="49">
        <f t="shared" si="4"/>
        <v>46.59</v>
      </c>
      <c r="D321" s="10">
        <v>1553</v>
      </c>
      <c r="E321" s="42">
        <f>D321*300</f>
        <v>465900</v>
      </c>
      <c r="F321" s="22"/>
      <c r="G321" s="22"/>
    </row>
    <row r="322" spans="1:7" ht="20.100000000000001" customHeight="1" x14ac:dyDescent="0.25">
      <c r="A322" s="22"/>
      <c r="B322" s="2" t="s">
        <v>316</v>
      </c>
      <c r="C322" s="49">
        <f t="shared" si="4"/>
        <v>67.11</v>
      </c>
      <c r="D322" s="10">
        <v>2237</v>
      </c>
      <c r="E322" s="42">
        <f>D322*300</f>
        <v>671100</v>
      </c>
      <c r="F322" s="22"/>
      <c r="G322" s="22"/>
    </row>
    <row r="323" spans="1:7" ht="20.100000000000001" customHeight="1" x14ac:dyDescent="0.25">
      <c r="A323" s="22"/>
      <c r="B323" s="2" t="s">
        <v>317</v>
      </c>
      <c r="C323" s="49">
        <f t="shared" si="4"/>
        <v>61.41</v>
      </c>
      <c r="D323" s="10">
        <v>2047</v>
      </c>
      <c r="E323" s="42">
        <f>D323*300</f>
        <v>614100</v>
      </c>
      <c r="F323" s="22"/>
      <c r="G323" s="22"/>
    </row>
    <row r="324" spans="1:7" ht="20.100000000000001" customHeight="1" x14ac:dyDescent="0.25">
      <c r="A324" s="22"/>
      <c r="B324" s="2" t="s">
        <v>318</v>
      </c>
      <c r="C324" s="49">
        <f t="shared" si="4"/>
        <v>74.88</v>
      </c>
      <c r="D324" s="10">
        <v>2496</v>
      </c>
      <c r="E324" s="42">
        <f>D324*300</f>
        <v>748800</v>
      </c>
      <c r="F324" s="22"/>
      <c r="G324" s="22"/>
    </row>
    <row r="325" spans="1:7" ht="20.100000000000001" customHeight="1" x14ac:dyDescent="0.25">
      <c r="A325" s="22"/>
      <c r="B325" s="2" t="s">
        <v>319</v>
      </c>
      <c r="C325" s="49">
        <f t="shared" si="4"/>
        <v>61.41</v>
      </c>
      <c r="D325" s="10">
        <v>2047</v>
      </c>
      <c r="E325" s="42">
        <f>D325*300</f>
        <v>614100</v>
      </c>
      <c r="F325" s="22"/>
      <c r="G325" s="22"/>
    </row>
    <row r="326" spans="1:7" ht="20.100000000000001" customHeight="1" x14ac:dyDescent="0.25">
      <c r="A326" s="22"/>
      <c r="B326" s="2" t="s">
        <v>320</v>
      </c>
      <c r="C326" s="49">
        <f t="shared" si="4"/>
        <v>74.849999999999994</v>
      </c>
      <c r="D326" s="10">
        <v>2495</v>
      </c>
      <c r="E326" s="42">
        <f>D326*300</f>
        <v>748500</v>
      </c>
      <c r="F326" s="22"/>
      <c r="G326" s="22"/>
    </row>
    <row r="327" spans="1:7" ht="20.100000000000001" customHeight="1" x14ac:dyDescent="0.25">
      <c r="A327" s="22"/>
      <c r="B327" s="2" t="s">
        <v>321</v>
      </c>
      <c r="C327" s="49">
        <f t="shared" si="4"/>
        <v>75.03</v>
      </c>
      <c r="D327" s="10">
        <v>2501</v>
      </c>
      <c r="E327" s="42">
        <f>D327*300</f>
        <v>750300</v>
      </c>
      <c r="F327" s="22"/>
      <c r="G327" s="22"/>
    </row>
    <row r="328" spans="1:7" ht="20.100000000000001" customHeight="1" x14ac:dyDescent="0.25">
      <c r="A328" s="22"/>
      <c r="B328" s="2" t="s">
        <v>322</v>
      </c>
      <c r="C328" s="49">
        <f t="shared" si="4"/>
        <v>86.61</v>
      </c>
      <c r="D328" s="10">
        <v>2887</v>
      </c>
      <c r="E328" s="42">
        <f>D328*300</f>
        <v>866100</v>
      </c>
      <c r="F328" s="22"/>
      <c r="G328" s="22"/>
    </row>
    <row r="329" spans="1:7" ht="20.100000000000001" customHeight="1" x14ac:dyDescent="0.25">
      <c r="A329" s="22"/>
      <c r="B329" s="2" t="s">
        <v>323</v>
      </c>
      <c r="C329" s="49">
        <f t="shared" ref="C329:C392" si="5">E329/10000</f>
        <v>94.89</v>
      </c>
      <c r="D329" s="10">
        <v>3163</v>
      </c>
      <c r="E329" s="42">
        <f>D329*300</f>
        <v>948900</v>
      </c>
      <c r="F329" s="22"/>
      <c r="G329" s="22"/>
    </row>
    <row r="330" spans="1:7" ht="20.100000000000001" customHeight="1" x14ac:dyDescent="0.25">
      <c r="A330" s="22"/>
      <c r="B330" s="2" t="s">
        <v>324</v>
      </c>
      <c r="C330" s="49">
        <f t="shared" si="5"/>
        <v>110.4</v>
      </c>
      <c r="D330" s="10">
        <v>3680</v>
      </c>
      <c r="E330" s="42">
        <f>D330*300</f>
        <v>1104000</v>
      </c>
      <c r="F330" s="22"/>
      <c r="G330" s="22"/>
    </row>
    <row r="331" spans="1:7" ht="20.100000000000001" customHeight="1" x14ac:dyDescent="0.25">
      <c r="A331" s="22"/>
      <c r="B331" s="2" t="s">
        <v>325</v>
      </c>
      <c r="C331" s="49">
        <f t="shared" si="5"/>
        <v>109.02</v>
      </c>
      <c r="D331" s="10">
        <v>3634</v>
      </c>
      <c r="E331" s="42">
        <f>D331*300</f>
        <v>1090200</v>
      </c>
      <c r="F331" s="22"/>
      <c r="G331" s="22"/>
    </row>
    <row r="332" spans="1:7" ht="20.100000000000001" customHeight="1" x14ac:dyDescent="0.25">
      <c r="A332" s="22"/>
      <c r="B332" s="2" t="s">
        <v>326</v>
      </c>
      <c r="C332" s="49">
        <f t="shared" si="5"/>
        <v>150.09</v>
      </c>
      <c r="D332" s="10">
        <v>5003</v>
      </c>
      <c r="E332" s="42">
        <f>D332*300</f>
        <v>1500900</v>
      </c>
      <c r="F332" s="22"/>
      <c r="G332" s="22"/>
    </row>
    <row r="333" spans="1:7" ht="20.100000000000001" customHeight="1" x14ac:dyDescent="0.25">
      <c r="A333" s="22"/>
      <c r="B333" s="2" t="s">
        <v>327</v>
      </c>
      <c r="C333" s="49">
        <f t="shared" si="5"/>
        <v>146.28</v>
      </c>
      <c r="D333" s="10">
        <v>4876</v>
      </c>
      <c r="E333" s="42">
        <f>D333*300</f>
        <v>1462800</v>
      </c>
      <c r="F333" s="22"/>
      <c r="G333" s="22"/>
    </row>
    <row r="334" spans="1:7" ht="20.100000000000001" customHeight="1" x14ac:dyDescent="0.25">
      <c r="A334" s="22"/>
      <c r="B334" s="2" t="s">
        <v>328</v>
      </c>
      <c r="C334" s="49">
        <f t="shared" si="5"/>
        <v>197.85</v>
      </c>
      <c r="D334" s="10">
        <v>6595</v>
      </c>
      <c r="E334" s="42">
        <f>D334*300</f>
        <v>1978500</v>
      </c>
      <c r="F334" s="22"/>
      <c r="G334" s="22"/>
    </row>
    <row r="335" spans="1:7" ht="20.100000000000001" customHeight="1" x14ac:dyDescent="0.25">
      <c r="A335" s="22"/>
      <c r="B335" s="2" t="s">
        <v>329</v>
      </c>
      <c r="C335" s="49">
        <f t="shared" si="5"/>
        <v>165.6</v>
      </c>
      <c r="D335" s="10">
        <v>5520</v>
      </c>
      <c r="E335" s="42">
        <f>D335*300</f>
        <v>1656000</v>
      </c>
      <c r="F335" s="22"/>
      <c r="G335" s="22"/>
    </row>
    <row r="336" spans="1:7" ht="20.100000000000001" customHeight="1" x14ac:dyDescent="0.25">
      <c r="A336" s="22"/>
      <c r="B336" s="2" t="s">
        <v>330</v>
      </c>
      <c r="C336" s="49">
        <f t="shared" si="5"/>
        <v>217.35</v>
      </c>
      <c r="D336" s="10">
        <v>7245</v>
      </c>
      <c r="E336" s="42">
        <f>D336*300</f>
        <v>2173500</v>
      </c>
      <c r="F336" s="22"/>
      <c r="G336" s="22"/>
    </row>
    <row r="337" spans="1:7" ht="20.100000000000001" customHeight="1" x14ac:dyDescent="0.25">
      <c r="A337" s="22"/>
      <c r="B337" s="7" t="s">
        <v>331</v>
      </c>
      <c r="C337" s="49"/>
      <c r="D337" s="8"/>
      <c r="E337" s="41"/>
      <c r="F337" s="22"/>
      <c r="G337" s="22"/>
    </row>
    <row r="338" spans="1:7" ht="20.100000000000001" customHeight="1" x14ac:dyDescent="0.25">
      <c r="A338" s="22"/>
      <c r="B338" s="2" t="s">
        <v>332</v>
      </c>
      <c r="C338" s="49">
        <f t="shared" si="5"/>
        <v>270.83999999999997</v>
      </c>
      <c r="D338" s="10">
        <v>9028</v>
      </c>
      <c r="E338" s="42">
        <f>D338*300</f>
        <v>2708400</v>
      </c>
      <c r="F338" s="22"/>
      <c r="G338" s="22"/>
    </row>
    <row r="339" spans="1:7" ht="20.100000000000001" customHeight="1" x14ac:dyDescent="0.25">
      <c r="A339" s="22"/>
      <c r="B339" s="2" t="s">
        <v>333</v>
      </c>
      <c r="C339" s="49">
        <f t="shared" si="5"/>
        <v>61.77</v>
      </c>
      <c r="D339" s="10">
        <v>2059</v>
      </c>
      <c r="E339" s="42">
        <f>D339*300</f>
        <v>617700</v>
      </c>
      <c r="F339" s="22"/>
      <c r="G339" s="22"/>
    </row>
    <row r="340" spans="1:7" ht="20.100000000000001" customHeight="1" x14ac:dyDescent="0.25">
      <c r="A340" s="22"/>
      <c r="B340" s="2" t="s">
        <v>334</v>
      </c>
      <c r="C340" s="49">
        <f t="shared" si="5"/>
        <v>75.569999999999993</v>
      </c>
      <c r="D340" s="10">
        <v>2519</v>
      </c>
      <c r="E340" s="42">
        <f>D340*300</f>
        <v>755700</v>
      </c>
      <c r="F340" s="22"/>
      <c r="G340" s="22"/>
    </row>
    <row r="341" spans="1:7" ht="20.100000000000001" customHeight="1" x14ac:dyDescent="0.25">
      <c r="A341" s="22"/>
      <c r="B341" s="2" t="s">
        <v>335</v>
      </c>
      <c r="C341" s="49">
        <f t="shared" si="5"/>
        <v>103.17</v>
      </c>
      <c r="D341" s="10">
        <v>3439</v>
      </c>
      <c r="E341" s="42">
        <f>D341*300</f>
        <v>1031700</v>
      </c>
      <c r="F341" s="22"/>
      <c r="G341" s="22"/>
    </row>
    <row r="342" spans="1:7" ht="20.100000000000001" customHeight="1" x14ac:dyDescent="0.25">
      <c r="A342" s="22"/>
      <c r="B342" s="2" t="s">
        <v>336</v>
      </c>
      <c r="C342" s="49">
        <f t="shared" si="5"/>
        <v>130.77000000000001</v>
      </c>
      <c r="D342" s="10">
        <v>4359</v>
      </c>
      <c r="E342" s="42">
        <f>D342*300</f>
        <v>1307700</v>
      </c>
      <c r="F342" s="22"/>
      <c r="G342" s="22"/>
    </row>
    <row r="343" spans="1:7" ht="20.100000000000001" customHeight="1" x14ac:dyDescent="0.25">
      <c r="A343" s="22"/>
      <c r="B343" s="2" t="s">
        <v>337</v>
      </c>
      <c r="C343" s="49">
        <f t="shared" si="5"/>
        <v>142.13999999999999</v>
      </c>
      <c r="D343" s="10">
        <v>4738</v>
      </c>
      <c r="E343" s="42">
        <f>D343*300</f>
        <v>1421400</v>
      </c>
      <c r="F343" s="22"/>
      <c r="G343" s="22"/>
    </row>
    <row r="344" spans="1:7" ht="20.100000000000001" customHeight="1" x14ac:dyDescent="0.25">
      <c r="A344" s="22"/>
      <c r="B344" s="2" t="s">
        <v>338</v>
      </c>
      <c r="C344" s="49">
        <f t="shared" si="5"/>
        <v>151.47</v>
      </c>
      <c r="D344" s="10">
        <v>5049</v>
      </c>
      <c r="E344" s="42">
        <f>D344*300</f>
        <v>1514700</v>
      </c>
      <c r="F344" s="22"/>
      <c r="G344" s="22"/>
    </row>
    <row r="345" spans="1:7" ht="20.100000000000001" customHeight="1" x14ac:dyDescent="0.25">
      <c r="A345" s="22"/>
      <c r="B345" s="2" t="s">
        <v>339</v>
      </c>
      <c r="C345" s="49">
        <f t="shared" si="5"/>
        <v>206.67</v>
      </c>
      <c r="D345" s="10">
        <v>6889</v>
      </c>
      <c r="E345" s="42">
        <f>D345*300</f>
        <v>2066700</v>
      </c>
      <c r="F345" s="22"/>
      <c r="G345" s="22"/>
    </row>
    <row r="346" spans="1:7" ht="20.100000000000001" customHeight="1" x14ac:dyDescent="0.25">
      <c r="A346" s="22"/>
      <c r="B346" s="2" t="s">
        <v>340</v>
      </c>
      <c r="C346" s="49">
        <f t="shared" si="5"/>
        <v>227.01</v>
      </c>
      <c r="D346" s="10">
        <v>7567</v>
      </c>
      <c r="E346" s="42">
        <f>D346*300</f>
        <v>2270100</v>
      </c>
      <c r="F346" s="22"/>
      <c r="G346" s="22"/>
    </row>
    <row r="347" spans="1:7" ht="20.100000000000001" customHeight="1" x14ac:dyDescent="0.25">
      <c r="A347" s="22"/>
      <c r="B347" s="2" t="s">
        <v>341</v>
      </c>
      <c r="C347" s="49">
        <f t="shared" si="5"/>
        <v>261.51</v>
      </c>
      <c r="D347" s="10">
        <v>8717</v>
      </c>
      <c r="E347" s="42">
        <f>D347*300</f>
        <v>2615100</v>
      </c>
      <c r="F347" s="22"/>
      <c r="G347" s="22"/>
    </row>
    <row r="348" spans="1:7" ht="20.100000000000001" customHeight="1" x14ac:dyDescent="0.25">
      <c r="A348" s="22"/>
      <c r="B348" s="7" t="s">
        <v>342</v>
      </c>
      <c r="C348" s="49"/>
      <c r="D348" s="8"/>
      <c r="E348" s="41"/>
      <c r="F348" s="22"/>
      <c r="G348" s="22"/>
    </row>
    <row r="349" spans="1:7" ht="20.100000000000001" customHeight="1" x14ac:dyDescent="0.25">
      <c r="A349" s="22"/>
      <c r="B349" s="7" t="s">
        <v>343</v>
      </c>
      <c r="C349" s="49"/>
      <c r="D349" s="8"/>
      <c r="E349" s="41"/>
      <c r="F349" s="22"/>
      <c r="G349" s="22"/>
    </row>
    <row r="350" spans="1:7" ht="20.100000000000001" customHeight="1" x14ac:dyDescent="0.25">
      <c r="A350" s="22"/>
      <c r="B350" s="2" t="s">
        <v>344</v>
      </c>
      <c r="C350" s="49">
        <f t="shared" si="5"/>
        <v>1081.5</v>
      </c>
      <c r="D350" s="14">
        <v>515</v>
      </c>
      <c r="E350" s="42">
        <f>D350*21000</f>
        <v>10815000</v>
      </c>
      <c r="F350" s="22"/>
      <c r="G350" s="22"/>
    </row>
    <row r="351" spans="1:7" ht="20.100000000000001" customHeight="1" x14ac:dyDescent="0.25">
      <c r="A351" s="22"/>
      <c r="B351" s="2" t="s">
        <v>345</v>
      </c>
      <c r="C351" s="49">
        <f t="shared" si="5"/>
        <v>1264.2</v>
      </c>
      <c r="D351" s="14">
        <v>602</v>
      </c>
      <c r="E351" s="42">
        <f>D351*21000</f>
        <v>12642000</v>
      </c>
      <c r="F351" s="22"/>
      <c r="G351" s="22"/>
    </row>
    <row r="352" spans="1:7" ht="20.100000000000001" customHeight="1" x14ac:dyDescent="0.25">
      <c r="A352" s="22"/>
      <c r="B352" s="2" t="s">
        <v>346</v>
      </c>
      <c r="C352" s="49">
        <f t="shared" si="5"/>
        <v>1449</v>
      </c>
      <c r="D352" s="14">
        <v>690</v>
      </c>
      <c r="E352" s="42">
        <f>D352*21000</f>
        <v>14490000</v>
      </c>
      <c r="F352" s="22"/>
      <c r="G352" s="22"/>
    </row>
    <row r="353" spans="1:7" ht="20.100000000000001" customHeight="1" x14ac:dyDescent="0.25">
      <c r="A353" s="22"/>
      <c r="B353" s="2" t="s">
        <v>347</v>
      </c>
      <c r="C353" s="49">
        <f t="shared" si="5"/>
        <v>1921.5</v>
      </c>
      <c r="D353" s="14">
        <v>915</v>
      </c>
      <c r="E353" s="42">
        <f>D353*21000</f>
        <v>19215000</v>
      </c>
      <c r="F353" s="22"/>
      <c r="G353" s="22"/>
    </row>
    <row r="354" spans="1:7" ht="20.100000000000001" customHeight="1" x14ac:dyDescent="0.25">
      <c r="A354" s="22"/>
      <c r="B354" s="2" t="s">
        <v>348</v>
      </c>
      <c r="C354" s="49">
        <f t="shared" si="5"/>
        <v>403.2</v>
      </c>
      <c r="D354" s="14">
        <v>192</v>
      </c>
      <c r="E354" s="42">
        <f>D354*21000</f>
        <v>4032000</v>
      </c>
      <c r="F354" s="22"/>
      <c r="G354" s="22"/>
    </row>
    <row r="355" spans="1:7" ht="20.100000000000001" customHeight="1" x14ac:dyDescent="0.25">
      <c r="A355" s="22"/>
      <c r="B355" s="2" t="s">
        <v>349</v>
      </c>
      <c r="C355" s="49">
        <f t="shared" si="5"/>
        <v>430.5</v>
      </c>
      <c r="D355" s="14">
        <v>205</v>
      </c>
      <c r="E355" s="42">
        <f>D355*21000</f>
        <v>4305000</v>
      </c>
      <c r="F355" s="22"/>
      <c r="G355" s="22"/>
    </row>
    <row r="356" spans="1:7" ht="20.100000000000001" customHeight="1" x14ac:dyDescent="0.25">
      <c r="A356" s="22"/>
      <c r="B356" s="2" t="s">
        <v>350</v>
      </c>
      <c r="C356" s="49">
        <f t="shared" si="5"/>
        <v>319.2</v>
      </c>
      <c r="D356" s="14">
        <v>152</v>
      </c>
      <c r="E356" s="42">
        <f>D356*21000</f>
        <v>3192000</v>
      </c>
      <c r="F356" s="22"/>
      <c r="G356" s="22"/>
    </row>
    <row r="357" spans="1:7" ht="20.100000000000001" customHeight="1" x14ac:dyDescent="0.25">
      <c r="A357" s="22"/>
      <c r="B357" s="2" t="s">
        <v>351</v>
      </c>
      <c r="C357" s="49">
        <f t="shared" si="5"/>
        <v>346.5</v>
      </c>
      <c r="D357" s="14">
        <v>165</v>
      </c>
      <c r="E357" s="42">
        <f>D357*21000</f>
        <v>3465000</v>
      </c>
      <c r="F357" s="22"/>
      <c r="G357" s="22"/>
    </row>
    <row r="358" spans="1:7" ht="20.100000000000001" customHeight="1" x14ac:dyDescent="0.25">
      <c r="A358" s="22"/>
      <c r="B358" s="2" t="s">
        <v>352</v>
      </c>
      <c r="C358" s="49">
        <f t="shared" si="5"/>
        <v>409.5</v>
      </c>
      <c r="D358" s="14">
        <v>195</v>
      </c>
      <c r="E358" s="42">
        <f>D358*21000</f>
        <v>4095000</v>
      </c>
      <c r="F358" s="22"/>
      <c r="G358" s="22"/>
    </row>
    <row r="359" spans="1:7" ht="20.100000000000001" customHeight="1" x14ac:dyDescent="0.25">
      <c r="A359" s="22"/>
      <c r="B359" s="2" t="s">
        <v>353</v>
      </c>
      <c r="C359" s="49">
        <f t="shared" si="5"/>
        <v>472.5</v>
      </c>
      <c r="D359" s="14">
        <v>225</v>
      </c>
      <c r="E359" s="42">
        <f>D359*21000</f>
        <v>4725000</v>
      </c>
      <c r="F359" s="22"/>
      <c r="G359" s="22"/>
    </row>
    <row r="360" spans="1:7" ht="20.100000000000001" customHeight="1" x14ac:dyDescent="0.25">
      <c r="A360" s="22"/>
      <c r="B360" s="2" t="s">
        <v>354</v>
      </c>
      <c r="C360" s="49">
        <f t="shared" si="5"/>
        <v>472.5</v>
      </c>
      <c r="D360" s="14">
        <v>225</v>
      </c>
      <c r="E360" s="42">
        <f>D360*21000</f>
        <v>4725000</v>
      </c>
      <c r="F360" s="22"/>
      <c r="G360" s="22"/>
    </row>
    <row r="361" spans="1:7" ht="20.100000000000001" customHeight="1" x14ac:dyDescent="0.25">
      <c r="A361" s="22"/>
      <c r="B361" s="2" t="s">
        <v>355</v>
      </c>
      <c r="C361" s="49">
        <f t="shared" si="5"/>
        <v>531.29999999999995</v>
      </c>
      <c r="D361" s="14">
        <v>253</v>
      </c>
      <c r="E361" s="42">
        <f>D361*21000</f>
        <v>5313000</v>
      </c>
      <c r="F361" s="22"/>
      <c r="G361" s="22"/>
    </row>
    <row r="362" spans="1:7" ht="20.100000000000001" customHeight="1" x14ac:dyDescent="0.25">
      <c r="A362" s="22"/>
      <c r="B362" s="2" t="s">
        <v>356</v>
      </c>
      <c r="C362" s="49">
        <f t="shared" si="5"/>
        <v>367.5</v>
      </c>
      <c r="D362" s="14">
        <v>175</v>
      </c>
      <c r="E362" s="42">
        <f>D362*21000</f>
        <v>3675000</v>
      </c>
      <c r="F362" s="22"/>
      <c r="G362" s="22"/>
    </row>
    <row r="363" spans="1:7" ht="20.100000000000001" customHeight="1" x14ac:dyDescent="0.25">
      <c r="A363" s="22"/>
      <c r="B363" s="2" t="s">
        <v>357</v>
      </c>
      <c r="C363" s="49">
        <f t="shared" si="5"/>
        <v>409.5</v>
      </c>
      <c r="D363" s="14">
        <v>195</v>
      </c>
      <c r="E363" s="42">
        <f>D363*21000</f>
        <v>4095000</v>
      </c>
      <c r="F363" s="22"/>
      <c r="G363" s="22"/>
    </row>
    <row r="364" spans="1:7" ht="20.100000000000001" customHeight="1" x14ac:dyDescent="0.25">
      <c r="A364" s="22"/>
      <c r="B364" s="2" t="s">
        <v>358</v>
      </c>
      <c r="C364" s="49">
        <f t="shared" si="5"/>
        <v>478.8</v>
      </c>
      <c r="D364" s="14">
        <v>228</v>
      </c>
      <c r="E364" s="42">
        <f>D364*21000</f>
        <v>4788000</v>
      </c>
      <c r="F364" s="22"/>
      <c r="G364" s="22"/>
    </row>
    <row r="365" spans="1:7" ht="20.100000000000001" customHeight="1" x14ac:dyDescent="0.25">
      <c r="A365" s="22"/>
      <c r="B365" s="2" t="s">
        <v>359</v>
      </c>
      <c r="C365" s="49">
        <f t="shared" si="5"/>
        <v>504</v>
      </c>
      <c r="D365" s="14">
        <v>240</v>
      </c>
      <c r="E365" s="42">
        <f>D365*21000</f>
        <v>5040000</v>
      </c>
      <c r="F365" s="22"/>
      <c r="G365" s="22"/>
    </row>
    <row r="366" spans="1:7" ht="20.100000000000001" customHeight="1" x14ac:dyDescent="0.25">
      <c r="A366" s="22"/>
      <c r="B366" s="2" t="s">
        <v>360</v>
      </c>
      <c r="C366" s="49">
        <f t="shared" si="5"/>
        <v>546</v>
      </c>
      <c r="D366" s="14">
        <v>260</v>
      </c>
      <c r="E366" s="42">
        <f>D366*21000</f>
        <v>5460000</v>
      </c>
      <c r="F366" s="22"/>
      <c r="G366" s="22"/>
    </row>
    <row r="367" spans="1:7" ht="20.100000000000001" customHeight="1" x14ac:dyDescent="0.25">
      <c r="A367" s="22"/>
      <c r="B367" s="2" t="s">
        <v>361</v>
      </c>
      <c r="C367" s="49">
        <f t="shared" si="5"/>
        <v>415.8</v>
      </c>
      <c r="D367" s="14">
        <v>198</v>
      </c>
      <c r="E367" s="42">
        <f>D367*21000</f>
        <v>4158000</v>
      </c>
      <c r="F367" s="22"/>
      <c r="G367" s="22"/>
    </row>
    <row r="368" spans="1:7" ht="20.100000000000001" customHeight="1" x14ac:dyDescent="0.25">
      <c r="A368" s="22"/>
      <c r="B368" s="2" t="s">
        <v>362</v>
      </c>
      <c r="C368" s="49">
        <f t="shared" si="5"/>
        <v>493.5</v>
      </c>
      <c r="D368" s="14">
        <v>235</v>
      </c>
      <c r="E368" s="42">
        <f>D368*21000</f>
        <v>4935000</v>
      </c>
      <c r="F368" s="22"/>
      <c r="G368" s="22"/>
    </row>
    <row r="369" spans="1:7" ht="20.100000000000001" customHeight="1" x14ac:dyDescent="0.25">
      <c r="A369" s="22"/>
      <c r="B369" s="2" t="s">
        <v>363</v>
      </c>
      <c r="C369" s="49">
        <f t="shared" si="5"/>
        <v>514.5</v>
      </c>
      <c r="D369" s="14">
        <v>245</v>
      </c>
      <c r="E369" s="42">
        <f>D369*21000</f>
        <v>5145000</v>
      </c>
      <c r="F369" s="22"/>
      <c r="G369" s="22"/>
    </row>
    <row r="370" spans="1:7" ht="20.100000000000001" customHeight="1" x14ac:dyDescent="0.25">
      <c r="A370" s="22"/>
      <c r="B370" s="2" t="s">
        <v>364</v>
      </c>
      <c r="C370" s="49">
        <f t="shared" si="5"/>
        <v>577.5</v>
      </c>
      <c r="D370" s="14">
        <v>275</v>
      </c>
      <c r="E370" s="42">
        <f>D370*21000</f>
        <v>5775000</v>
      </c>
      <c r="F370" s="22"/>
      <c r="G370" s="22"/>
    </row>
    <row r="371" spans="1:7" ht="20.100000000000001" customHeight="1" x14ac:dyDescent="0.25">
      <c r="A371" s="22"/>
      <c r="B371" s="2" t="s">
        <v>365</v>
      </c>
      <c r="C371" s="49">
        <f t="shared" si="5"/>
        <v>703.5</v>
      </c>
      <c r="D371" s="14">
        <v>335</v>
      </c>
      <c r="E371" s="42">
        <f>D371*21000</f>
        <v>7035000</v>
      </c>
      <c r="F371" s="22"/>
      <c r="G371" s="22"/>
    </row>
    <row r="372" spans="1:7" ht="20.100000000000001" customHeight="1" x14ac:dyDescent="0.25">
      <c r="A372" s="22"/>
      <c r="B372" s="2" t="s">
        <v>366</v>
      </c>
      <c r="C372" s="49">
        <f t="shared" si="5"/>
        <v>732.9</v>
      </c>
      <c r="D372" s="14">
        <v>349</v>
      </c>
      <c r="E372" s="42">
        <f>D372*21000</f>
        <v>7329000</v>
      </c>
      <c r="F372" s="22"/>
      <c r="G372" s="22"/>
    </row>
    <row r="373" spans="1:7" ht="20.100000000000001" customHeight="1" x14ac:dyDescent="0.25">
      <c r="A373" s="22"/>
      <c r="B373" s="2" t="s">
        <v>367</v>
      </c>
      <c r="C373" s="49">
        <f t="shared" si="5"/>
        <v>441</v>
      </c>
      <c r="D373" s="14">
        <v>210</v>
      </c>
      <c r="E373" s="42">
        <f>D373*21000</f>
        <v>4410000</v>
      </c>
      <c r="F373" s="22"/>
      <c r="G373" s="22"/>
    </row>
    <row r="374" spans="1:7" ht="20.100000000000001" customHeight="1" x14ac:dyDescent="0.25">
      <c r="A374" s="22"/>
      <c r="B374" s="2" t="s">
        <v>368</v>
      </c>
      <c r="C374" s="49">
        <f t="shared" si="5"/>
        <v>504</v>
      </c>
      <c r="D374" s="14">
        <v>240</v>
      </c>
      <c r="E374" s="42">
        <f>D374*21000</f>
        <v>5040000</v>
      </c>
      <c r="F374" s="22"/>
      <c r="G374" s="22"/>
    </row>
    <row r="375" spans="1:7" ht="20.100000000000001" customHeight="1" x14ac:dyDescent="0.25">
      <c r="A375" s="22"/>
      <c r="B375" s="2" t="s">
        <v>369</v>
      </c>
      <c r="C375" s="49">
        <f t="shared" si="5"/>
        <v>546</v>
      </c>
      <c r="D375" s="14">
        <v>260</v>
      </c>
      <c r="E375" s="42">
        <f>D375*21000</f>
        <v>5460000</v>
      </c>
      <c r="F375" s="22"/>
      <c r="G375" s="22"/>
    </row>
    <row r="376" spans="1:7" ht="20.100000000000001" customHeight="1" x14ac:dyDescent="0.25">
      <c r="A376" s="22"/>
      <c r="B376" s="2" t="s">
        <v>370</v>
      </c>
      <c r="C376" s="49">
        <f t="shared" si="5"/>
        <v>585.9</v>
      </c>
      <c r="D376" s="14">
        <v>279</v>
      </c>
      <c r="E376" s="42">
        <f>D376*21000</f>
        <v>5859000</v>
      </c>
      <c r="F376" s="22"/>
      <c r="G376" s="22"/>
    </row>
    <row r="377" spans="1:7" ht="20.100000000000001" customHeight="1" x14ac:dyDescent="0.25">
      <c r="A377" s="22"/>
      <c r="B377" s="2" t="s">
        <v>371</v>
      </c>
      <c r="C377" s="49">
        <f t="shared" si="5"/>
        <v>661.5</v>
      </c>
      <c r="D377" s="14">
        <v>315</v>
      </c>
      <c r="E377" s="42">
        <f>D377*21000</f>
        <v>6615000</v>
      </c>
      <c r="F377" s="22"/>
      <c r="G377" s="22"/>
    </row>
    <row r="378" spans="1:7" ht="20.100000000000001" customHeight="1" x14ac:dyDescent="0.25">
      <c r="A378" s="22"/>
      <c r="B378" s="2" t="s">
        <v>372</v>
      </c>
      <c r="C378" s="49">
        <f t="shared" si="5"/>
        <v>850.5</v>
      </c>
      <c r="D378" s="14">
        <v>405</v>
      </c>
      <c r="E378" s="42">
        <f>D378*21000</f>
        <v>8505000</v>
      </c>
      <c r="F378" s="22"/>
      <c r="G378" s="22"/>
    </row>
    <row r="379" spans="1:7" ht="20.100000000000001" customHeight="1" x14ac:dyDescent="0.25">
      <c r="A379" s="22"/>
      <c r="B379" s="2" t="s">
        <v>373</v>
      </c>
      <c r="C379" s="49">
        <f t="shared" si="5"/>
        <v>882</v>
      </c>
      <c r="D379" s="14">
        <v>420</v>
      </c>
      <c r="E379" s="42">
        <f>D379*21000</f>
        <v>8820000</v>
      </c>
      <c r="F379" s="22"/>
      <c r="G379" s="22"/>
    </row>
    <row r="380" spans="1:7" ht="20.100000000000001" customHeight="1" x14ac:dyDescent="0.25">
      <c r="A380" s="22"/>
      <c r="B380" s="2" t="s">
        <v>374</v>
      </c>
      <c r="C380" s="49">
        <f t="shared" si="5"/>
        <v>924</v>
      </c>
      <c r="D380" s="14">
        <v>440</v>
      </c>
      <c r="E380" s="42">
        <f>D380*21000</f>
        <v>9240000</v>
      </c>
      <c r="F380" s="22"/>
      <c r="G380" s="22"/>
    </row>
    <row r="381" spans="1:7" ht="20.100000000000001" customHeight="1" x14ac:dyDescent="0.25">
      <c r="A381" s="22"/>
      <c r="B381" s="2" t="s">
        <v>375</v>
      </c>
      <c r="C381" s="49">
        <f t="shared" si="5"/>
        <v>682.5</v>
      </c>
      <c r="D381" s="14">
        <v>325</v>
      </c>
      <c r="E381" s="42">
        <f>D381*21000</f>
        <v>6825000</v>
      </c>
      <c r="F381" s="22"/>
      <c r="G381" s="22"/>
    </row>
    <row r="382" spans="1:7" ht="20.100000000000001" customHeight="1" x14ac:dyDescent="0.25">
      <c r="A382" s="22"/>
      <c r="B382" s="2" t="s">
        <v>376</v>
      </c>
      <c r="C382" s="49">
        <f t="shared" si="5"/>
        <v>756</v>
      </c>
      <c r="D382" s="14">
        <v>360</v>
      </c>
      <c r="E382" s="42">
        <f>D382*21000</f>
        <v>7560000</v>
      </c>
      <c r="F382" s="22"/>
      <c r="G382" s="22"/>
    </row>
    <row r="383" spans="1:7" ht="20.100000000000001" customHeight="1" x14ac:dyDescent="0.25">
      <c r="A383" s="22"/>
      <c r="B383" s="2" t="s">
        <v>377</v>
      </c>
      <c r="C383" s="49">
        <f t="shared" si="5"/>
        <v>976.5</v>
      </c>
      <c r="D383" s="14">
        <v>465</v>
      </c>
      <c r="E383" s="42">
        <f>D383*21000</f>
        <v>9765000</v>
      </c>
      <c r="F383" s="22"/>
      <c r="G383" s="22"/>
    </row>
    <row r="384" spans="1:7" ht="20.100000000000001" customHeight="1" x14ac:dyDescent="0.25">
      <c r="A384" s="22"/>
      <c r="B384" s="2" t="s">
        <v>378</v>
      </c>
      <c r="C384" s="49">
        <f t="shared" si="5"/>
        <v>1239</v>
      </c>
      <c r="D384" s="14">
        <v>590</v>
      </c>
      <c r="E384" s="42">
        <f>D384*21000</f>
        <v>12390000</v>
      </c>
      <c r="F384" s="22"/>
      <c r="G384" s="22"/>
    </row>
    <row r="385" spans="1:7" ht="20.100000000000001" customHeight="1" x14ac:dyDescent="0.25">
      <c r="A385" s="22"/>
      <c r="B385" s="2" t="s">
        <v>379</v>
      </c>
      <c r="C385" s="49">
        <f t="shared" si="5"/>
        <v>1333.5</v>
      </c>
      <c r="D385" s="14">
        <v>635</v>
      </c>
      <c r="E385" s="42">
        <f>D385*21000</f>
        <v>13335000</v>
      </c>
      <c r="F385" s="22"/>
      <c r="G385" s="22"/>
    </row>
    <row r="386" spans="1:7" ht="20.100000000000001" customHeight="1" x14ac:dyDescent="0.25">
      <c r="A386" s="22"/>
      <c r="B386" s="2" t="s">
        <v>380</v>
      </c>
      <c r="C386" s="49">
        <f t="shared" si="5"/>
        <v>1407</v>
      </c>
      <c r="D386" s="14">
        <v>670</v>
      </c>
      <c r="E386" s="42">
        <f>D386*21000</f>
        <v>14070000</v>
      </c>
      <c r="F386" s="22"/>
      <c r="G386" s="22"/>
    </row>
    <row r="387" spans="1:7" ht="20.100000000000001" customHeight="1" x14ac:dyDescent="0.25">
      <c r="A387" s="22"/>
      <c r="B387" s="2" t="s">
        <v>381</v>
      </c>
      <c r="C387" s="49">
        <f t="shared" si="5"/>
        <v>1039.5</v>
      </c>
      <c r="D387" s="14">
        <v>495</v>
      </c>
      <c r="E387" s="42">
        <f>D387*21000</f>
        <v>10395000</v>
      </c>
      <c r="F387" s="22"/>
      <c r="G387" s="22"/>
    </row>
    <row r="388" spans="1:7" ht="20.100000000000001" customHeight="1" x14ac:dyDescent="0.25">
      <c r="A388" s="22"/>
      <c r="B388" s="2" t="s">
        <v>382</v>
      </c>
      <c r="C388" s="49">
        <f t="shared" si="5"/>
        <v>1264.2</v>
      </c>
      <c r="D388" s="14">
        <v>602</v>
      </c>
      <c r="E388" s="42">
        <f>D388*21000</f>
        <v>12642000</v>
      </c>
      <c r="F388" s="22"/>
      <c r="G388" s="22"/>
    </row>
    <row r="389" spans="1:7" ht="20.100000000000001" customHeight="1" x14ac:dyDescent="0.25">
      <c r="A389" s="22"/>
      <c r="B389" s="2" t="s">
        <v>383</v>
      </c>
      <c r="C389" s="49">
        <f t="shared" si="5"/>
        <v>1417.5</v>
      </c>
      <c r="D389" s="14">
        <v>675</v>
      </c>
      <c r="E389" s="42">
        <f>D389*21000</f>
        <v>14175000</v>
      </c>
      <c r="F389" s="22"/>
      <c r="G389" s="22"/>
    </row>
    <row r="390" spans="1:7" ht="20.100000000000001" customHeight="1" x14ac:dyDescent="0.25">
      <c r="A390" s="22"/>
      <c r="B390" s="2" t="s">
        <v>384</v>
      </c>
      <c r="C390" s="49">
        <f t="shared" si="5"/>
        <v>1774.5</v>
      </c>
      <c r="D390" s="14">
        <v>845</v>
      </c>
      <c r="E390" s="42">
        <f>D390*21000</f>
        <v>17745000</v>
      </c>
      <c r="F390" s="22"/>
      <c r="G390" s="22"/>
    </row>
    <row r="391" spans="1:7" ht="20.100000000000001" customHeight="1" x14ac:dyDescent="0.25">
      <c r="A391" s="22"/>
      <c r="B391" s="7" t="s">
        <v>385</v>
      </c>
      <c r="C391" s="49"/>
      <c r="D391" s="15"/>
      <c r="E391" s="41"/>
      <c r="F391" s="22"/>
      <c r="G391" s="22"/>
    </row>
    <row r="392" spans="1:7" ht="20.100000000000001" customHeight="1" x14ac:dyDescent="0.25">
      <c r="A392" s="22"/>
      <c r="B392" s="2" t="s">
        <v>386</v>
      </c>
      <c r="C392" s="49">
        <f t="shared" si="5"/>
        <v>73.5</v>
      </c>
      <c r="D392" s="14">
        <v>35</v>
      </c>
      <c r="E392" s="42">
        <f>D392*21000</f>
        <v>735000</v>
      </c>
      <c r="F392" s="22"/>
      <c r="G392" s="22"/>
    </row>
    <row r="393" spans="1:7" ht="20.100000000000001" customHeight="1" x14ac:dyDescent="0.25">
      <c r="A393" s="22"/>
      <c r="B393" s="2" t="s">
        <v>387</v>
      </c>
      <c r="C393" s="49">
        <f t="shared" ref="C393:C456" si="6">E393/10000</f>
        <v>73.5</v>
      </c>
      <c r="D393" s="14">
        <v>35</v>
      </c>
      <c r="E393" s="42">
        <f>D393*21000</f>
        <v>735000</v>
      </c>
      <c r="F393" s="22"/>
      <c r="G393" s="22"/>
    </row>
    <row r="394" spans="1:7" ht="20.100000000000001" customHeight="1" x14ac:dyDescent="0.25">
      <c r="A394" s="22"/>
      <c r="B394" s="2" t="s">
        <v>388</v>
      </c>
      <c r="C394" s="49">
        <f t="shared" si="6"/>
        <v>88.2</v>
      </c>
      <c r="D394" s="14">
        <v>42</v>
      </c>
      <c r="E394" s="42">
        <f>D394*21000</f>
        <v>882000</v>
      </c>
      <c r="F394" s="22"/>
      <c r="G394" s="22"/>
    </row>
    <row r="395" spans="1:7" ht="20.100000000000001" customHeight="1" x14ac:dyDescent="0.25">
      <c r="A395" s="22"/>
      <c r="B395" s="2" t="s">
        <v>389</v>
      </c>
      <c r="C395" s="49">
        <f t="shared" si="6"/>
        <v>96.6</v>
      </c>
      <c r="D395" s="14">
        <v>46</v>
      </c>
      <c r="E395" s="42">
        <f>D395*21000</f>
        <v>966000</v>
      </c>
      <c r="F395" s="22"/>
      <c r="G395" s="22"/>
    </row>
    <row r="396" spans="1:7" ht="20.100000000000001" customHeight="1" x14ac:dyDescent="0.25">
      <c r="A396" s="22"/>
      <c r="B396" s="2" t="s">
        <v>390</v>
      </c>
      <c r="C396" s="49">
        <f t="shared" si="6"/>
        <v>109.2</v>
      </c>
      <c r="D396" s="14">
        <v>52</v>
      </c>
      <c r="E396" s="42">
        <f>D396*21000</f>
        <v>1092000</v>
      </c>
      <c r="F396" s="22"/>
      <c r="G396" s="22"/>
    </row>
    <row r="397" spans="1:7" ht="20.100000000000001" customHeight="1" x14ac:dyDescent="0.25">
      <c r="A397" s="22"/>
      <c r="B397" s="2" t="s">
        <v>391</v>
      </c>
      <c r="C397" s="49">
        <f t="shared" si="6"/>
        <v>96.6</v>
      </c>
      <c r="D397" s="14">
        <v>46</v>
      </c>
      <c r="E397" s="42">
        <f>D397*21000</f>
        <v>966000</v>
      </c>
      <c r="F397" s="22"/>
      <c r="G397" s="22"/>
    </row>
    <row r="398" spans="1:7" ht="20.100000000000001" customHeight="1" x14ac:dyDescent="0.25">
      <c r="A398" s="22"/>
      <c r="B398" s="2" t="s">
        <v>392</v>
      </c>
      <c r="C398" s="49">
        <f t="shared" si="6"/>
        <v>115.5</v>
      </c>
      <c r="D398" s="14">
        <v>55</v>
      </c>
      <c r="E398" s="42">
        <f>D398*21000</f>
        <v>1155000</v>
      </c>
      <c r="F398" s="22"/>
      <c r="G398" s="22"/>
    </row>
    <row r="399" spans="1:7" ht="20.100000000000001" customHeight="1" x14ac:dyDescent="0.25">
      <c r="A399" s="22"/>
      <c r="B399" s="2" t="s">
        <v>393</v>
      </c>
      <c r="C399" s="49">
        <f t="shared" si="6"/>
        <v>117.6</v>
      </c>
      <c r="D399" s="14">
        <v>56</v>
      </c>
      <c r="E399" s="42">
        <f>D399*21000</f>
        <v>1176000</v>
      </c>
      <c r="F399" s="22"/>
      <c r="G399" s="22"/>
    </row>
    <row r="400" spans="1:7" ht="20.100000000000001" customHeight="1" x14ac:dyDescent="0.25">
      <c r="A400" s="22"/>
      <c r="B400" s="2" t="s">
        <v>394</v>
      </c>
      <c r="C400" s="49">
        <f t="shared" si="6"/>
        <v>115.5</v>
      </c>
      <c r="D400" s="14">
        <v>55</v>
      </c>
      <c r="E400" s="42">
        <f>D400*21000</f>
        <v>1155000</v>
      </c>
      <c r="F400" s="22"/>
      <c r="G400" s="22"/>
    </row>
    <row r="401" spans="1:7" ht="20.100000000000001" customHeight="1" x14ac:dyDescent="0.25">
      <c r="A401" s="22"/>
      <c r="B401" s="2" t="s">
        <v>395</v>
      </c>
      <c r="C401" s="49">
        <f t="shared" si="6"/>
        <v>121.8</v>
      </c>
      <c r="D401" s="14">
        <v>58</v>
      </c>
      <c r="E401" s="42">
        <f>D401*21000</f>
        <v>1218000</v>
      </c>
      <c r="F401" s="22"/>
      <c r="G401" s="22"/>
    </row>
    <row r="402" spans="1:7" ht="20.100000000000001" customHeight="1" x14ac:dyDescent="0.25">
      <c r="A402" s="22"/>
      <c r="B402" s="2" t="s">
        <v>396</v>
      </c>
      <c r="C402" s="49">
        <f t="shared" si="6"/>
        <v>128.1</v>
      </c>
      <c r="D402" s="14">
        <v>61</v>
      </c>
      <c r="E402" s="42">
        <f>D402*21000</f>
        <v>1281000</v>
      </c>
      <c r="F402" s="22"/>
      <c r="G402" s="22"/>
    </row>
    <row r="403" spans="1:7" ht="20.100000000000001" customHeight="1" x14ac:dyDescent="0.25">
      <c r="A403" s="22"/>
      <c r="B403" s="2" t="s">
        <v>397</v>
      </c>
      <c r="C403" s="49">
        <f t="shared" si="6"/>
        <v>172.2</v>
      </c>
      <c r="D403" s="14">
        <v>82</v>
      </c>
      <c r="E403" s="42">
        <f>D403*21000</f>
        <v>1722000</v>
      </c>
      <c r="F403" s="22"/>
      <c r="G403" s="22"/>
    </row>
    <row r="404" spans="1:7" ht="20.100000000000001" customHeight="1" x14ac:dyDescent="0.25">
      <c r="A404" s="22"/>
      <c r="B404" s="2" t="s">
        <v>398</v>
      </c>
      <c r="C404" s="49">
        <f t="shared" si="6"/>
        <v>205.8</v>
      </c>
      <c r="D404" s="14">
        <v>98</v>
      </c>
      <c r="E404" s="42">
        <f>D404*21000</f>
        <v>2058000</v>
      </c>
      <c r="F404" s="22"/>
      <c r="G404" s="22"/>
    </row>
    <row r="405" spans="1:7" ht="20.100000000000001" customHeight="1" x14ac:dyDescent="0.25">
      <c r="A405" s="22"/>
      <c r="B405" s="2" t="s">
        <v>399</v>
      </c>
      <c r="C405" s="49">
        <f t="shared" si="6"/>
        <v>205.8</v>
      </c>
      <c r="D405" s="14">
        <v>98</v>
      </c>
      <c r="E405" s="42">
        <f>D405*21000</f>
        <v>2058000</v>
      </c>
      <c r="F405" s="22"/>
      <c r="G405" s="22"/>
    </row>
    <row r="406" spans="1:7" ht="20.100000000000001" customHeight="1" x14ac:dyDescent="0.25">
      <c r="A406" s="22"/>
      <c r="B406" s="2" t="s">
        <v>400</v>
      </c>
      <c r="C406" s="49">
        <f t="shared" si="6"/>
        <v>126</v>
      </c>
      <c r="D406" s="14">
        <v>60</v>
      </c>
      <c r="E406" s="42">
        <f>D406*21000</f>
        <v>1260000</v>
      </c>
      <c r="F406" s="22"/>
      <c r="G406" s="22"/>
    </row>
    <row r="407" spans="1:7" ht="20.100000000000001" customHeight="1" x14ac:dyDescent="0.25">
      <c r="A407" s="22"/>
      <c r="B407" s="2" t="s">
        <v>401</v>
      </c>
      <c r="C407" s="49">
        <f t="shared" si="6"/>
        <v>136.5</v>
      </c>
      <c r="D407" s="14">
        <v>65</v>
      </c>
      <c r="E407" s="42">
        <f>D407*21000</f>
        <v>1365000</v>
      </c>
      <c r="F407" s="22"/>
      <c r="G407" s="22"/>
    </row>
    <row r="408" spans="1:7" ht="20.100000000000001" customHeight="1" x14ac:dyDescent="0.25">
      <c r="A408" s="22"/>
      <c r="B408" s="2" t="s">
        <v>402</v>
      </c>
      <c r="C408" s="49">
        <f t="shared" si="6"/>
        <v>176.4</v>
      </c>
      <c r="D408" s="14">
        <v>84</v>
      </c>
      <c r="E408" s="42">
        <f>D408*21000</f>
        <v>1764000</v>
      </c>
      <c r="F408" s="22"/>
      <c r="G408" s="22"/>
    </row>
    <row r="409" spans="1:7" ht="20.100000000000001" customHeight="1" x14ac:dyDescent="0.25">
      <c r="A409" s="22"/>
      <c r="B409" s="2" t="s">
        <v>403</v>
      </c>
      <c r="C409" s="49">
        <f t="shared" si="6"/>
        <v>205.8</v>
      </c>
      <c r="D409" s="14">
        <v>98</v>
      </c>
      <c r="E409" s="42">
        <f>D409*21000</f>
        <v>2058000</v>
      </c>
      <c r="F409" s="22"/>
      <c r="G409" s="22"/>
    </row>
    <row r="410" spans="1:7" ht="20.100000000000001" customHeight="1" x14ac:dyDescent="0.25">
      <c r="A410" s="22"/>
      <c r="B410" s="2" t="s">
        <v>404</v>
      </c>
      <c r="C410" s="49">
        <f t="shared" si="6"/>
        <v>212.1</v>
      </c>
      <c r="D410" s="14">
        <v>101</v>
      </c>
      <c r="E410" s="42">
        <f>D410*21000</f>
        <v>2121000</v>
      </c>
      <c r="F410" s="22"/>
      <c r="G410" s="22"/>
    </row>
    <row r="411" spans="1:7" ht="20.100000000000001" customHeight="1" x14ac:dyDescent="0.25">
      <c r="A411" s="22"/>
      <c r="B411" s="2" t="s">
        <v>405</v>
      </c>
      <c r="C411" s="49">
        <f t="shared" si="6"/>
        <v>289.8</v>
      </c>
      <c r="D411" s="14">
        <v>138</v>
      </c>
      <c r="E411" s="42">
        <f>D411*21000</f>
        <v>2898000</v>
      </c>
      <c r="F411" s="22"/>
      <c r="G411" s="22"/>
    </row>
    <row r="412" spans="1:7" ht="20.100000000000001" customHeight="1" x14ac:dyDescent="0.25">
      <c r="A412" s="22"/>
      <c r="B412" s="2" t="s">
        <v>406</v>
      </c>
      <c r="C412" s="49">
        <f t="shared" si="6"/>
        <v>195.3</v>
      </c>
      <c r="D412" s="14">
        <v>93</v>
      </c>
      <c r="E412" s="42">
        <f>D412*21000</f>
        <v>1953000</v>
      </c>
      <c r="F412" s="22"/>
      <c r="G412" s="22"/>
    </row>
    <row r="413" spans="1:7" ht="20.100000000000001" customHeight="1" x14ac:dyDescent="0.25">
      <c r="A413" s="22"/>
      <c r="B413" s="2" t="s">
        <v>407</v>
      </c>
      <c r="C413" s="49">
        <f t="shared" si="6"/>
        <v>195.3</v>
      </c>
      <c r="D413" s="14">
        <v>93</v>
      </c>
      <c r="E413" s="42">
        <f>D413*21000</f>
        <v>1953000</v>
      </c>
      <c r="F413" s="22"/>
      <c r="G413" s="22"/>
    </row>
    <row r="414" spans="1:7" ht="20.100000000000001" customHeight="1" x14ac:dyDescent="0.25">
      <c r="A414" s="22"/>
      <c r="B414" s="2" t="s">
        <v>408</v>
      </c>
      <c r="C414" s="49">
        <f t="shared" si="6"/>
        <v>195.3</v>
      </c>
      <c r="D414" s="14">
        <v>93</v>
      </c>
      <c r="E414" s="42">
        <f>D414*21000</f>
        <v>1953000</v>
      </c>
      <c r="F414" s="22"/>
      <c r="G414" s="22"/>
    </row>
    <row r="415" spans="1:7" ht="20.100000000000001" customHeight="1" x14ac:dyDescent="0.25">
      <c r="A415" s="22"/>
      <c r="B415" s="2" t="s">
        <v>409</v>
      </c>
      <c r="C415" s="49">
        <f t="shared" si="6"/>
        <v>235.2</v>
      </c>
      <c r="D415" s="14">
        <v>112</v>
      </c>
      <c r="E415" s="42">
        <f>D415*21000</f>
        <v>2352000</v>
      </c>
      <c r="F415" s="22"/>
      <c r="G415" s="22"/>
    </row>
    <row r="416" spans="1:7" ht="20.100000000000001" customHeight="1" x14ac:dyDescent="0.25">
      <c r="A416" s="22"/>
      <c r="B416" s="2" t="s">
        <v>410</v>
      </c>
      <c r="C416" s="49">
        <f t="shared" si="6"/>
        <v>310.8</v>
      </c>
      <c r="D416" s="14">
        <v>148</v>
      </c>
      <c r="E416" s="42">
        <f>D416*21000</f>
        <v>3108000</v>
      </c>
      <c r="F416" s="22"/>
      <c r="G416" s="22"/>
    </row>
    <row r="417" spans="1:7" ht="20.100000000000001" customHeight="1" x14ac:dyDescent="0.25">
      <c r="A417" s="22"/>
      <c r="B417" s="2" t="s">
        <v>411</v>
      </c>
      <c r="C417" s="49">
        <f t="shared" si="6"/>
        <v>159.6</v>
      </c>
      <c r="D417" s="14">
        <v>76</v>
      </c>
      <c r="E417" s="42">
        <f>D417*21000</f>
        <v>1596000</v>
      </c>
      <c r="F417" s="22"/>
      <c r="G417" s="22"/>
    </row>
    <row r="418" spans="1:7" ht="20.100000000000001" customHeight="1" x14ac:dyDescent="0.25">
      <c r="A418" s="22"/>
      <c r="B418" s="2" t="s">
        <v>412</v>
      </c>
      <c r="C418" s="49">
        <f t="shared" si="6"/>
        <v>212.1</v>
      </c>
      <c r="D418" s="14">
        <v>101</v>
      </c>
      <c r="E418" s="42">
        <f>D418*21000</f>
        <v>2121000</v>
      </c>
      <c r="F418" s="22"/>
      <c r="G418" s="22"/>
    </row>
    <row r="419" spans="1:7" ht="20.100000000000001" customHeight="1" x14ac:dyDescent="0.25">
      <c r="A419" s="22"/>
      <c r="B419" s="2" t="s">
        <v>413</v>
      </c>
      <c r="C419" s="49">
        <f t="shared" si="6"/>
        <v>212.1</v>
      </c>
      <c r="D419" s="14">
        <v>101</v>
      </c>
      <c r="E419" s="42">
        <f>D419*21000</f>
        <v>2121000</v>
      </c>
      <c r="F419" s="22"/>
      <c r="G419" s="22"/>
    </row>
    <row r="420" spans="1:7" ht="20.100000000000001" customHeight="1" x14ac:dyDescent="0.25">
      <c r="A420" s="22"/>
      <c r="B420" s="2" t="s">
        <v>414</v>
      </c>
      <c r="C420" s="49">
        <f t="shared" si="6"/>
        <v>256.2</v>
      </c>
      <c r="D420" s="14">
        <v>122</v>
      </c>
      <c r="E420" s="42">
        <f>D420*21000</f>
        <v>2562000</v>
      </c>
      <c r="F420" s="22"/>
      <c r="G420" s="22"/>
    </row>
    <row r="421" spans="1:7" ht="20.100000000000001" customHeight="1" x14ac:dyDescent="0.25">
      <c r="A421" s="22"/>
      <c r="B421" s="2" t="s">
        <v>415</v>
      </c>
      <c r="C421" s="49">
        <f t="shared" si="6"/>
        <v>315</v>
      </c>
      <c r="D421" s="14">
        <v>150</v>
      </c>
      <c r="E421" s="42">
        <f>D421*21000</f>
        <v>3150000</v>
      </c>
      <c r="F421" s="22"/>
      <c r="G421" s="22"/>
    </row>
    <row r="422" spans="1:7" ht="20.100000000000001" customHeight="1" x14ac:dyDescent="0.25">
      <c r="A422" s="22"/>
      <c r="B422" s="2" t="s">
        <v>416</v>
      </c>
      <c r="C422" s="49">
        <f t="shared" si="6"/>
        <v>294</v>
      </c>
      <c r="D422" s="14">
        <v>140</v>
      </c>
      <c r="E422" s="42">
        <f>D422*21000</f>
        <v>2940000</v>
      </c>
      <c r="F422" s="22"/>
      <c r="G422" s="22"/>
    </row>
    <row r="423" spans="1:7" ht="20.100000000000001" customHeight="1" x14ac:dyDescent="0.25">
      <c r="A423" s="22"/>
      <c r="B423" s="7" t="s">
        <v>417</v>
      </c>
      <c r="C423" s="49"/>
      <c r="D423" s="8"/>
      <c r="E423" s="41"/>
      <c r="F423" s="22"/>
      <c r="G423" s="22"/>
    </row>
    <row r="424" spans="1:7" ht="20.100000000000001" customHeight="1" x14ac:dyDescent="0.25">
      <c r="A424" s="22"/>
      <c r="B424" s="7" t="s">
        <v>418</v>
      </c>
      <c r="C424" s="49"/>
      <c r="D424" s="8"/>
      <c r="E424" s="41"/>
      <c r="F424" s="22"/>
      <c r="G424" s="22"/>
    </row>
    <row r="425" spans="1:7" ht="20.100000000000001" customHeight="1" x14ac:dyDescent="0.25">
      <c r="A425" s="22"/>
      <c r="B425" s="7" t="s">
        <v>419</v>
      </c>
      <c r="C425" s="49"/>
      <c r="D425" s="8"/>
      <c r="E425" s="41"/>
      <c r="F425" s="22"/>
      <c r="G425" s="22"/>
    </row>
    <row r="426" spans="1:7" ht="20.100000000000001" customHeight="1" x14ac:dyDescent="0.25">
      <c r="A426" s="22"/>
      <c r="B426" s="2" t="s">
        <v>420</v>
      </c>
      <c r="C426" s="49">
        <f t="shared" si="6"/>
        <v>17.22</v>
      </c>
      <c r="D426" s="9">
        <v>8.1999999999999993</v>
      </c>
      <c r="E426" s="42">
        <f>D426*21000</f>
        <v>172199.99999999997</v>
      </c>
      <c r="F426" s="22"/>
      <c r="G426" s="22"/>
    </row>
    <row r="427" spans="1:7" ht="20.100000000000001" customHeight="1" x14ac:dyDescent="0.25">
      <c r="A427" s="22"/>
      <c r="B427" s="2" t="s">
        <v>421</v>
      </c>
      <c r="C427" s="49">
        <f t="shared" si="6"/>
        <v>10.92</v>
      </c>
      <c r="D427" s="9">
        <v>5.2</v>
      </c>
      <c r="E427" s="42">
        <f>D427*21000</f>
        <v>109200</v>
      </c>
      <c r="F427" s="22"/>
      <c r="G427" s="22"/>
    </row>
    <row r="428" spans="1:7" ht="20.100000000000001" customHeight="1" x14ac:dyDescent="0.25">
      <c r="A428" s="22"/>
      <c r="B428" s="2" t="s">
        <v>422</v>
      </c>
      <c r="C428" s="49">
        <f t="shared" si="6"/>
        <v>11.759999999999998</v>
      </c>
      <c r="D428" s="9">
        <v>5.6</v>
      </c>
      <c r="E428" s="42">
        <f>D428*21000</f>
        <v>117599.99999999999</v>
      </c>
      <c r="F428" s="22"/>
      <c r="G428" s="22"/>
    </row>
    <row r="429" spans="1:7" ht="20.100000000000001" customHeight="1" x14ac:dyDescent="0.25">
      <c r="A429" s="22"/>
      <c r="B429" s="2" t="s">
        <v>423</v>
      </c>
      <c r="C429" s="49">
        <f t="shared" si="6"/>
        <v>19.95</v>
      </c>
      <c r="D429" s="9">
        <v>9.5</v>
      </c>
      <c r="E429" s="42">
        <f>D429*21000</f>
        <v>199500</v>
      </c>
      <c r="F429" s="22"/>
      <c r="G429" s="22"/>
    </row>
    <row r="430" spans="1:7" ht="20.100000000000001" customHeight="1" x14ac:dyDescent="0.25">
      <c r="A430" s="22"/>
      <c r="B430" s="2" t="s">
        <v>424</v>
      </c>
      <c r="C430" s="49">
        <f t="shared" si="6"/>
        <v>19.95</v>
      </c>
      <c r="D430" s="9">
        <v>9.5</v>
      </c>
      <c r="E430" s="42">
        <f>D430*21000</f>
        <v>199500</v>
      </c>
      <c r="F430" s="22"/>
      <c r="G430" s="22"/>
    </row>
    <row r="431" spans="1:7" ht="20.100000000000001" customHeight="1" x14ac:dyDescent="0.25">
      <c r="A431" s="22"/>
      <c r="B431" s="2" t="s">
        <v>425</v>
      </c>
      <c r="C431" s="49">
        <f t="shared" si="6"/>
        <v>18.690000000000001</v>
      </c>
      <c r="D431" s="9">
        <v>8.9</v>
      </c>
      <c r="E431" s="42">
        <f>D431*21000</f>
        <v>186900</v>
      </c>
      <c r="F431" s="22"/>
      <c r="G431" s="22"/>
    </row>
    <row r="432" spans="1:7" ht="20.100000000000001" customHeight="1" x14ac:dyDescent="0.25">
      <c r="A432" s="22"/>
      <c r="B432" s="2" t="s">
        <v>426</v>
      </c>
      <c r="C432" s="49">
        <f t="shared" si="6"/>
        <v>19.95</v>
      </c>
      <c r="D432" s="9">
        <v>9.5</v>
      </c>
      <c r="E432" s="42">
        <f>D432*21000</f>
        <v>199500</v>
      </c>
      <c r="F432" s="22"/>
      <c r="G432" s="22"/>
    </row>
    <row r="433" spans="1:7" ht="20.100000000000001" customHeight="1" x14ac:dyDescent="0.25">
      <c r="A433" s="22"/>
      <c r="B433" s="2" t="s">
        <v>427</v>
      </c>
      <c r="C433" s="49">
        <f t="shared" si="6"/>
        <v>16.8</v>
      </c>
      <c r="D433" s="9">
        <v>8</v>
      </c>
      <c r="E433" s="42">
        <f>D433*21000</f>
        <v>168000</v>
      </c>
      <c r="F433" s="22"/>
      <c r="G433" s="22"/>
    </row>
    <row r="434" spans="1:7" ht="20.100000000000001" customHeight="1" x14ac:dyDescent="0.25">
      <c r="A434" s="22"/>
      <c r="B434" s="2" t="s">
        <v>428</v>
      </c>
      <c r="C434" s="49">
        <f t="shared" si="6"/>
        <v>15.96</v>
      </c>
      <c r="D434" s="9">
        <v>7.6</v>
      </c>
      <c r="E434" s="42">
        <f>D434*21000</f>
        <v>159600</v>
      </c>
      <c r="F434" s="22"/>
      <c r="G434" s="22"/>
    </row>
    <row r="435" spans="1:7" ht="20.100000000000001" customHeight="1" x14ac:dyDescent="0.25">
      <c r="A435" s="22"/>
      <c r="B435" s="2" t="s">
        <v>429</v>
      </c>
      <c r="C435" s="49">
        <f t="shared" si="6"/>
        <v>16.38</v>
      </c>
      <c r="D435" s="9">
        <v>7.8</v>
      </c>
      <c r="E435" s="42">
        <f>D435*21000</f>
        <v>163800</v>
      </c>
      <c r="F435" s="22"/>
      <c r="G435" s="22"/>
    </row>
    <row r="436" spans="1:7" ht="20.100000000000001" customHeight="1" x14ac:dyDescent="0.25">
      <c r="A436" s="22"/>
      <c r="B436" s="2" t="s">
        <v>430</v>
      </c>
      <c r="C436" s="49">
        <f t="shared" si="6"/>
        <v>16.8</v>
      </c>
      <c r="D436" s="9">
        <v>8</v>
      </c>
      <c r="E436" s="42">
        <f>D436*21000</f>
        <v>168000</v>
      </c>
      <c r="F436" s="22"/>
      <c r="G436" s="22"/>
    </row>
    <row r="437" spans="1:7" ht="20.100000000000001" customHeight="1" x14ac:dyDescent="0.25">
      <c r="A437" s="22"/>
      <c r="B437" s="2" t="s">
        <v>431</v>
      </c>
      <c r="C437" s="49">
        <f t="shared" si="6"/>
        <v>9.4499999999999993</v>
      </c>
      <c r="D437" s="9">
        <v>4.5</v>
      </c>
      <c r="E437" s="42">
        <f>D437*21000</f>
        <v>94500</v>
      </c>
      <c r="F437" s="22"/>
      <c r="G437" s="22"/>
    </row>
    <row r="438" spans="1:7" ht="20.100000000000001" customHeight="1" x14ac:dyDescent="0.25">
      <c r="A438" s="22"/>
      <c r="B438" s="2" t="s">
        <v>432</v>
      </c>
      <c r="C438" s="49">
        <f t="shared" si="6"/>
        <v>16.38</v>
      </c>
      <c r="D438" s="9">
        <v>7.8</v>
      </c>
      <c r="E438" s="42">
        <f>D438*21000</f>
        <v>163800</v>
      </c>
      <c r="F438" s="22"/>
      <c r="G438" s="22"/>
    </row>
    <row r="439" spans="1:7" ht="20.100000000000001" customHeight="1" x14ac:dyDescent="0.25">
      <c r="A439" s="22"/>
      <c r="B439" s="2" t="s">
        <v>433</v>
      </c>
      <c r="C439" s="49">
        <f t="shared" si="6"/>
        <v>16.8</v>
      </c>
      <c r="D439" s="9">
        <v>8</v>
      </c>
      <c r="E439" s="42">
        <f>D439*21000</f>
        <v>168000</v>
      </c>
      <c r="F439" s="22"/>
      <c r="G439" s="22"/>
    </row>
    <row r="440" spans="1:7" ht="20.100000000000001" customHeight="1" x14ac:dyDescent="0.25">
      <c r="A440" s="22"/>
      <c r="B440" s="2" t="s">
        <v>434</v>
      </c>
      <c r="C440" s="49">
        <f t="shared" si="6"/>
        <v>17.22</v>
      </c>
      <c r="D440" s="9">
        <v>8.1999999999999993</v>
      </c>
      <c r="E440" s="42">
        <f>D440*21000</f>
        <v>172199.99999999997</v>
      </c>
      <c r="F440" s="22"/>
      <c r="G440" s="22"/>
    </row>
    <row r="441" spans="1:7" ht="20.100000000000001" customHeight="1" x14ac:dyDescent="0.25">
      <c r="A441" s="22"/>
      <c r="B441" s="2" t="s">
        <v>435</v>
      </c>
      <c r="C441" s="49">
        <f t="shared" si="6"/>
        <v>9.8699999999999992</v>
      </c>
      <c r="D441" s="9">
        <v>4.7</v>
      </c>
      <c r="E441" s="42">
        <f>D441*21000</f>
        <v>98700</v>
      </c>
      <c r="F441" s="22"/>
      <c r="G441" s="22"/>
    </row>
    <row r="442" spans="1:7" ht="20.100000000000001" customHeight="1" x14ac:dyDescent="0.25">
      <c r="A442" s="22"/>
      <c r="B442" s="2" t="s">
        <v>436</v>
      </c>
      <c r="C442" s="49">
        <f t="shared" si="6"/>
        <v>14.7</v>
      </c>
      <c r="D442" s="9">
        <v>7</v>
      </c>
      <c r="E442" s="42">
        <f>D442*21000</f>
        <v>147000</v>
      </c>
      <c r="F442" s="22"/>
      <c r="G442" s="22"/>
    </row>
    <row r="443" spans="1:7" ht="20.100000000000001" customHeight="1" x14ac:dyDescent="0.25">
      <c r="A443" s="22"/>
      <c r="B443" s="2" t="s">
        <v>437</v>
      </c>
      <c r="C443" s="49">
        <f t="shared" si="6"/>
        <v>14.7</v>
      </c>
      <c r="D443" s="9">
        <v>7</v>
      </c>
      <c r="E443" s="42">
        <f>D443*21000</f>
        <v>147000</v>
      </c>
      <c r="F443" s="22"/>
      <c r="G443" s="22"/>
    </row>
    <row r="444" spans="1:7" ht="20.100000000000001" customHeight="1" x14ac:dyDescent="0.25">
      <c r="A444" s="22"/>
      <c r="B444" s="2" t="s">
        <v>438</v>
      </c>
      <c r="C444" s="49">
        <f t="shared" si="6"/>
        <v>22.89</v>
      </c>
      <c r="D444" s="9">
        <v>10.9</v>
      </c>
      <c r="E444" s="42">
        <f>D444*21000</f>
        <v>228900</v>
      </c>
      <c r="F444" s="22"/>
      <c r="G444" s="22"/>
    </row>
    <row r="445" spans="1:7" ht="20.100000000000001" customHeight="1" x14ac:dyDescent="0.25">
      <c r="A445" s="22"/>
      <c r="B445" s="2" t="s">
        <v>439</v>
      </c>
      <c r="C445" s="49">
        <f t="shared" si="6"/>
        <v>19.739999999999998</v>
      </c>
      <c r="D445" s="9">
        <v>9.4</v>
      </c>
      <c r="E445" s="42">
        <f>D445*21000</f>
        <v>197400</v>
      </c>
      <c r="F445" s="22"/>
      <c r="G445" s="22"/>
    </row>
    <row r="446" spans="1:7" ht="20.100000000000001" customHeight="1" x14ac:dyDescent="0.25">
      <c r="A446" s="22"/>
      <c r="B446" s="2" t="s">
        <v>440</v>
      </c>
      <c r="C446" s="49">
        <f t="shared" si="6"/>
        <v>39.479999999999997</v>
      </c>
      <c r="D446" s="9">
        <v>18.8</v>
      </c>
      <c r="E446" s="42">
        <f>D446*21000</f>
        <v>394800</v>
      </c>
      <c r="F446" s="22"/>
      <c r="G446" s="22"/>
    </row>
    <row r="447" spans="1:7" ht="20.100000000000001" customHeight="1" x14ac:dyDescent="0.25">
      <c r="A447" s="22"/>
      <c r="B447" s="2" t="s">
        <v>441</v>
      </c>
      <c r="C447" s="49">
        <f t="shared" si="6"/>
        <v>51.03</v>
      </c>
      <c r="D447" s="9">
        <v>24.3</v>
      </c>
      <c r="E447" s="42">
        <f>D447*21000</f>
        <v>510300</v>
      </c>
      <c r="F447" s="22"/>
      <c r="G447" s="22"/>
    </row>
    <row r="448" spans="1:7" ht="20.100000000000001" customHeight="1" x14ac:dyDescent="0.25">
      <c r="A448" s="22"/>
      <c r="B448" s="7" t="s">
        <v>442</v>
      </c>
      <c r="C448" s="49"/>
      <c r="D448" s="8"/>
      <c r="E448" s="41"/>
      <c r="F448" s="22"/>
      <c r="G448" s="22"/>
    </row>
    <row r="449" spans="1:7" ht="20.100000000000001" customHeight="1" x14ac:dyDescent="0.25">
      <c r="A449" s="22"/>
      <c r="B449" s="2" t="s">
        <v>443</v>
      </c>
      <c r="C449" s="49">
        <f t="shared" si="6"/>
        <v>9.9</v>
      </c>
      <c r="D449" s="11">
        <v>330</v>
      </c>
      <c r="E449" s="42">
        <f>D449*300</f>
        <v>99000</v>
      </c>
      <c r="F449" s="22"/>
      <c r="G449" s="22"/>
    </row>
    <row r="450" spans="1:7" ht="20.100000000000001" customHeight="1" x14ac:dyDescent="0.25">
      <c r="A450" s="22"/>
      <c r="B450" s="2" t="s">
        <v>444</v>
      </c>
      <c r="C450" s="49">
        <f t="shared" si="6"/>
        <v>8.5500000000000007</v>
      </c>
      <c r="D450" s="11">
        <v>285</v>
      </c>
      <c r="E450" s="42">
        <f>D450*300</f>
        <v>85500</v>
      </c>
      <c r="F450" s="22"/>
      <c r="G450" s="22"/>
    </row>
    <row r="451" spans="1:7" ht="20.100000000000001" customHeight="1" x14ac:dyDescent="0.25">
      <c r="A451" s="22"/>
      <c r="B451" s="2" t="s">
        <v>445</v>
      </c>
      <c r="C451" s="49">
        <f t="shared" si="6"/>
        <v>7.65</v>
      </c>
      <c r="D451" s="11">
        <v>255</v>
      </c>
      <c r="E451" s="42">
        <f>D451*300</f>
        <v>76500</v>
      </c>
      <c r="F451" s="22"/>
      <c r="G451" s="22"/>
    </row>
    <row r="452" spans="1:7" ht="20.100000000000001" customHeight="1" x14ac:dyDescent="0.25">
      <c r="A452" s="22"/>
      <c r="B452" s="2" t="s">
        <v>446</v>
      </c>
      <c r="C452" s="49">
        <f t="shared" si="6"/>
        <v>9.9</v>
      </c>
      <c r="D452" s="11">
        <v>330</v>
      </c>
      <c r="E452" s="42">
        <f>D452*300</f>
        <v>99000</v>
      </c>
      <c r="F452" s="22"/>
      <c r="G452" s="22"/>
    </row>
    <row r="453" spans="1:7" ht="20.100000000000001" customHeight="1" x14ac:dyDescent="0.25">
      <c r="A453" s="22"/>
      <c r="B453" s="2" t="s">
        <v>447</v>
      </c>
      <c r="C453" s="49">
        <f t="shared" si="6"/>
        <v>16.8</v>
      </c>
      <c r="D453" s="11">
        <v>560</v>
      </c>
      <c r="E453" s="42">
        <f>D453*300</f>
        <v>168000</v>
      </c>
      <c r="F453" s="22"/>
      <c r="G453" s="22"/>
    </row>
    <row r="454" spans="1:7" ht="20.100000000000001" customHeight="1" x14ac:dyDescent="0.25">
      <c r="A454" s="22"/>
      <c r="B454" s="2" t="s">
        <v>448</v>
      </c>
      <c r="C454" s="49">
        <f t="shared" si="6"/>
        <v>7.65</v>
      </c>
      <c r="D454" s="11">
        <v>255</v>
      </c>
      <c r="E454" s="42">
        <f>D454*300</f>
        <v>76500</v>
      </c>
      <c r="F454" s="22"/>
      <c r="G454" s="22"/>
    </row>
    <row r="455" spans="1:7" ht="20.100000000000001" customHeight="1" x14ac:dyDescent="0.25">
      <c r="A455" s="22"/>
      <c r="B455" s="2" t="s">
        <v>449</v>
      </c>
      <c r="C455" s="49">
        <f t="shared" si="6"/>
        <v>13.2</v>
      </c>
      <c r="D455" s="11">
        <v>440</v>
      </c>
      <c r="E455" s="42">
        <f>D455*300</f>
        <v>132000</v>
      </c>
      <c r="F455" s="22"/>
      <c r="G455" s="22"/>
    </row>
    <row r="456" spans="1:7" ht="20.100000000000001" customHeight="1" x14ac:dyDescent="0.25">
      <c r="A456" s="22"/>
      <c r="B456" s="2" t="s">
        <v>450</v>
      </c>
      <c r="C456" s="49">
        <f t="shared" si="6"/>
        <v>18.149999999999999</v>
      </c>
      <c r="D456" s="11">
        <v>605</v>
      </c>
      <c r="E456" s="42">
        <f>D456*300</f>
        <v>181500</v>
      </c>
      <c r="F456" s="22"/>
      <c r="G456" s="22"/>
    </row>
    <row r="457" spans="1:7" ht="20.100000000000001" customHeight="1" x14ac:dyDescent="0.25">
      <c r="A457" s="22"/>
      <c r="B457" s="2" t="s">
        <v>451</v>
      </c>
      <c r="C457" s="49">
        <f t="shared" ref="C457:C520" si="7">E457/10000</f>
        <v>18.149999999999999</v>
      </c>
      <c r="D457" s="11">
        <v>605</v>
      </c>
      <c r="E457" s="42">
        <f>D457*300</f>
        <v>181500</v>
      </c>
      <c r="F457" s="22"/>
      <c r="G457" s="22"/>
    </row>
    <row r="458" spans="1:7" ht="20.100000000000001" customHeight="1" x14ac:dyDescent="0.25">
      <c r="A458" s="22"/>
      <c r="B458" s="2" t="s">
        <v>452</v>
      </c>
      <c r="C458" s="49">
        <f t="shared" si="7"/>
        <v>13.65</v>
      </c>
      <c r="D458" s="11">
        <v>455</v>
      </c>
      <c r="E458" s="42">
        <f>D458*300</f>
        <v>136500</v>
      </c>
      <c r="F458" s="22"/>
      <c r="G458" s="22"/>
    </row>
    <row r="459" spans="1:7" ht="20.100000000000001" customHeight="1" x14ac:dyDescent="0.25">
      <c r="A459" s="22"/>
      <c r="B459" s="2" t="s">
        <v>453</v>
      </c>
      <c r="C459" s="49">
        <f t="shared" si="7"/>
        <v>25.05</v>
      </c>
      <c r="D459" s="11">
        <v>835</v>
      </c>
      <c r="E459" s="42">
        <f>D459*300</f>
        <v>250500</v>
      </c>
      <c r="F459" s="22"/>
      <c r="G459" s="22"/>
    </row>
    <row r="460" spans="1:7" ht="20.100000000000001" customHeight="1" x14ac:dyDescent="0.25">
      <c r="A460" s="22"/>
      <c r="B460" s="2" t="s">
        <v>454</v>
      </c>
      <c r="C460" s="49">
        <f t="shared" si="7"/>
        <v>13.65</v>
      </c>
      <c r="D460" s="11">
        <v>455</v>
      </c>
      <c r="E460" s="42">
        <f>D460*300</f>
        <v>136500</v>
      </c>
      <c r="F460" s="22"/>
      <c r="G460" s="22"/>
    </row>
    <row r="461" spans="1:7" ht="20.100000000000001" customHeight="1" x14ac:dyDescent="0.25">
      <c r="A461" s="22"/>
      <c r="B461" s="2" t="s">
        <v>455</v>
      </c>
      <c r="C461" s="49">
        <f t="shared" si="7"/>
        <v>25.05</v>
      </c>
      <c r="D461" s="11">
        <v>835</v>
      </c>
      <c r="E461" s="42">
        <f>D461*300</f>
        <v>250500</v>
      </c>
      <c r="F461" s="22"/>
      <c r="G461" s="22"/>
    </row>
    <row r="462" spans="1:7" ht="20.100000000000001" customHeight="1" x14ac:dyDescent="0.25">
      <c r="A462" s="22"/>
      <c r="B462" s="2" t="s">
        <v>456</v>
      </c>
      <c r="C462" s="49">
        <f t="shared" si="7"/>
        <v>13.65</v>
      </c>
      <c r="D462" s="11">
        <v>455</v>
      </c>
      <c r="E462" s="42">
        <f>D462*300</f>
        <v>136500</v>
      </c>
      <c r="F462" s="22"/>
      <c r="G462" s="22"/>
    </row>
    <row r="463" spans="1:7" ht="20.100000000000001" customHeight="1" x14ac:dyDescent="0.25">
      <c r="A463" s="22"/>
      <c r="B463" s="2" t="s">
        <v>457</v>
      </c>
      <c r="C463" s="49">
        <f t="shared" si="7"/>
        <v>18.149999999999999</v>
      </c>
      <c r="D463" s="11">
        <v>605</v>
      </c>
      <c r="E463" s="42">
        <f>D463*300</f>
        <v>181500</v>
      </c>
      <c r="F463" s="22"/>
      <c r="G463" s="22"/>
    </row>
    <row r="464" spans="1:7" ht="20.100000000000001" customHeight="1" x14ac:dyDescent="0.25">
      <c r="A464" s="22"/>
      <c r="B464" s="2" t="s">
        <v>458</v>
      </c>
      <c r="C464" s="49">
        <f t="shared" si="7"/>
        <v>25.05</v>
      </c>
      <c r="D464" s="11">
        <v>835</v>
      </c>
      <c r="E464" s="42">
        <f>D464*300</f>
        <v>250500</v>
      </c>
      <c r="F464" s="22"/>
      <c r="G464" s="22"/>
    </row>
    <row r="465" spans="1:7" ht="20.100000000000001" customHeight="1" x14ac:dyDescent="0.25">
      <c r="A465" s="22"/>
      <c r="B465" s="2" t="s">
        <v>459</v>
      </c>
      <c r="C465" s="49">
        <f t="shared" si="7"/>
        <v>26.25</v>
      </c>
      <c r="D465" s="11">
        <v>875</v>
      </c>
      <c r="E465" s="42">
        <f>D465*300</f>
        <v>262500</v>
      </c>
      <c r="F465" s="22"/>
      <c r="G465" s="22"/>
    </row>
    <row r="466" spans="1:7" ht="20.100000000000001" customHeight="1" x14ac:dyDescent="0.25">
      <c r="A466" s="22"/>
      <c r="B466" s="2" t="s">
        <v>460</v>
      </c>
      <c r="C466" s="49">
        <f t="shared" si="7"/>
        <v>19.95</v>
      </c>
      <c r="D466" s="11">
        <v>665</v>
      </c>
      <c r="E466" s="42">
        <f>D466*300</f>
        <v>199500</v>
      </c>
      <c r="F466" s="22"/>
      <c r="G466" s="22"/>
    </row>
    <row r="467" spans="1:7" ht="20.100000000000001" customHeight="1" x14ac:dyDescent="0.25">
      <c r="A467" s="22"/>
      <c r="B467" s="2" t="s">
        <v>461</v>
      </c>
      <c r="C467" s="49">
        <f t="shared" si="7"/>
        <v>26.25</v>
      </c>
      <c r="D467" s="11">
        <v>875</v>
      </c>
      <c r="E467" s="42">
        <f>D467*300</f>
        <v>262500</v>
      </c>
      <c r="F467" s="22"/>
      <c r="G467" s="22"/>
    </row>
    <row r="468" spans="1:7" ht="20.100000000000001" customHeight="1" x14ac:dyDescent="0.25">
      <c r="A468" s="22"/>
      <c r="B468" s="2" t="s">
        <v>462</v>
      </c>
      <c r="C468" s="49">
        <f t="shared" si="7"/>
        <v>19.649999999999999</v>
      </c>
      <c r="D468" s="11">
        <v>655</v>
      </c>
      <c r="E468" s="42">
        <f>D468*300</f>
        <v>196500</v>
      </c>
      <c r="F468" s="22"/>
      <c r="G468" s="22"/>
    </row>
    <row r="469" spans="1:7" ht="20.100000000000001" customHeight="1" x14ac:dyDescent="0.25">
      <c r="A469" s="22"/>
      <c r="B469" s="2" t="s">
        <v>463</v>
      </c>
      <c r="C469" s="49">
        <f t="shared" si="7"/>
        <v>27.21</v>
      </c>
      <c r="D469" s="11">
        <v>907</v>
      </c>
      <c r="E469" s="42">
        <f>D469*300</f>
        <v>272100</v>
      </c>
      <c r="F469" s="22"/>
      <c r="G469" s="22"/>
    </row>
    <row r="470" spans="1:7" ht="20.100000000000001" customHeight="1" x14ac:dyDescent="0.25">
      <c r="A470" s="22"/>
      <c r="B470" s="2" t="s">
        <v>464</v>
      </c>
      <c r="C470" s="49">
        <f t="shared" si="7"/>
        <v>21.6</v>
      </c>
      <c r="D470" s="11">
        <v>720</v>
      </c>
      <c r="E470" s="42">
        <f>D470*300</f>
        <v>216000</v>
      </c>
      <c r="F470" s="22"/>
      <c r="G470" s="22"/>
    </row>
    <row r="471" spans="1:7" ht="20.100000000000001" customHeight="1" x14ac:dyDescent="0.25">
      <c r="A471" s="22"/>
      <c r="B471" s="2" t="s">
        <v>465</v>
      </c>
      <c r="C471" s="49">
        <f t="shared" si="7"/>
        <v>27.21</v>
      </c>
      <c r="D471" s="11">
        <v>907</v>
      </c>
      <c r="E471" s="42">
        <f>D471*300</f>
        <v>272100</v>
      </c>
      <c r="F471" s="22"/>
      <c r="G471" s="22"/>
    </row>
    <row r="472" spans="1:7" ht="20.100000000000001" customHeight="1" x14ac:dyDescent="0.25">
      <c r="A472" s="22"/>
      <c r="B472" s="2" t="s">
        <v>466</v>
      </c>
      <c r="C472" s="49">
        <f t="shared" si="7"/>
        <v>20.55</v>
      </c>
      <c r="D472" s="11">
        <v>685</v>
      </c>
      <c r="E472" s="42">
        <f>D472*300</f>
        <v>205500</v>
      </c>
      <c r="F472" s="22"/>
      <c r="G472" s="22"/>
    </row>
    <row r="473" spans="1:7" ht="20.100000000000001" customHeight="1" x14ac:dyDescent="0.25">
      <c r="A473" s="22"/>
      <c r="B473" s="2" t="s">
        <v>467</v>
      </c>
      <c r="C473" s="49">
        <f t="shared" si="7"/>
        <v>30.45</v>
      </c>
      <c r="D473" s="10">
        <v>1015</v>
      </c>
      <c r="E473" s="42">
        <f>D473*300</f>
        <v>304500</v>
      </c>
      <c r="F473" s="22"/>
      <c r="G473" s="22"/>
    </row>
    <row r="474" spans="1:7" ht="20.100000000000001" customHeight="1" x14ac:dyDescent="0.25">
      <c r="A474" s="22"/>
      <c r="B474" s="2" t="s">
        <v>468</v>
      </c>
      <c r="C474" s="49">
        <f t="shared" si="7"/>
        <v>20.7</v>
      </c>
      <c r="D474" s="11">
        <v>690</v>
      </c>
      <c r="E474" s="42">
        <f>D474*300</f>
        <v>207000</v>
      </c>
      <c r="F474" s="22"/>
      <c r="G474" s="22"/>
    </row>
    <row r="475" spans="1:7" ht="20.100000000000001" customHeight="1" x14ac:dyDescent="0.25">
      <c r="A475" s="22"/>
      <c r="B475" s="2" t="s">
        <v>469</v>
      </c>
      <c r="C475" s="49">
        <f t="shared" si="7"/>
        <v>34.5</v>
      </c>
      <c r="D475" s="10">
        <v>1150</v>
      </c>
      <c r="E475" s="42">
        <f>D475*300</f>
        <v>345000</v>
      </c>
      <c r="F475" s="22"/>
      <c r="G475" s="22"/>
    </row>
    <row r="476" spans="1:7" ht="20.100000000000001" customHeight="1" x14ac:dyDescent="0.25">
      <c r="A476" s="22"/>
      <c r="B476" s="2" t="s">
        <v>470</v>
      </c>
      <c r="C476" s="49">
        <f t="shared" si="7"/>
        <v>20.7</v>
      </c>
      <c r="D476" s="11">
        <v>690</v>
      </c>
      <c r="E476" s="42">
        <f>D476*300</f>
        <v>207000</v>
      </c>
      <c r="F476" s="22"/>
      <c r="G476" s="22"/>
    </row>
    <row r="477" spans="1:7" ht="20.100000000000001" customHeight="1" x14ac:dyDescent="0.25">
      <c r="A477" s="22"/>
      <c r="B477" s="2" t="s">
        <v>471</v>
      </c>
      <c r="C477" s="49">
        <f t="shared" si="7"/>
        <v>40.049999999999997</v>
      </c>
      <c r="D477" s="10">
        <v>1335</v>
      </c>
      <c r="E477" s="42">
        <f>D477*300</f>
        <v>400500</v>
      </c>
      <c r="F477" s="22"/>
      <c r="G477" s="22"/>
    </row>
    <row r="478" spans="1:7" ht="20.100000000000001" customHeight="1" x14ac:dyDescent="0.25">
      <c r="A478" s="22"/>
      <c r="B478" s="2" t="s">
        <v>472</v>
      </c>
      <c r="C478" s="49">
        <f t="shared" si="7"/>
        <v>20.7</v>
      </c>
      <c r="D478" s="11">
        <v>690</v>
      </c>
      <c r="E478" s="42">
        <f>D478*300</f>
        <v>207000</v>
      </c>
      <c r="F478" s="22"/>
      <c r="G478" s="22"/>
    </row>
    <row r="479" spans="1:7" ht="20.100000000000001" customHeight="1" x14ac:dyDescent="0.25">
      <c r="A479" s="22"/>
      <c r="B479" s="7" t="s">
        <v>473</v>
      </c>
      <c r="C479" s="49"/>
      <c r="D479" s="8"/>
      <c r="E479" s="41"/>
      <c r="F479" s="22"/>
      <c r="G479" s="22"/>
    </row>
    <row r="480" spans="1:7" ht="20.100000000000001" customHeight="1" x14ac:dyDescent="0.25">
      <c r="A480" s="22"/>
      <c r="B480" s="7" t="s">
        <v>474</v>
      </c>
      <c r="C480" s="49"/>
      <c r="D480" s="8"/>
      <c r="E480" s="41"/>
      <c r="F480" s="22"/>
      <c r="G480" s="22"/>
    </row>
    <row r="481" spans="1:7" ht="20.100000000000001" customHeight="1" x14ac:dyDescent="0.25">
      <c r="A481" s="22"/>
      <c r="B481" s="2" t="s">
        <v>475</v>
      </c>
      <c r="C481" s="49">
        <f t="shared" si="7"/>
        <v>45.09</v>
      </c>
      <c r="D481" s="10">
        <v>1503</v>
      </c>
      <c r="E481" s="42">
        <f>D481*300</f>
        <v>450900</v>
      </c>
      <c r="F481" s="22"/>
      <c r="G481" s="22"/>
    </row>
    <row r="482" spans="1:7" ht="20.100000000000001" customHeight="1" x14ac:dyDescent="0.25">
      <c r="A482" s="22"/>
      <c r="B482" s="2" t="s">
        <v>476</v>
      </c>
      <c r="C482" s="49">
        <f t="shared" si="7"/>
        <v>84.24</v>
      </c>
      <c r="D482" s="10">
        <v>2808</v>
      </c>
      <c r="E482" s="42">
        <f>D482*300</f>
        <v>842400</v>
      </c>
      <c r="F482" s="22"/>
      <c r="G482" s="22"/>
    </row>
    <row r="483" spans="1:7" ht="20.100000000000001" customHeight="1" x14ac:dyDescent="0.25">
      <c r="A483" s="22"/>
      <c r="B483" s="2" t="s">
        <v>477</v>
      </c>
      <c r="C483" s="49">
        <f t="shared" si="7"/>
        <v>112.14</v>
      </c>
      <c r="D483" s="10">
        <v>3738</v>
      </c>
      <c r="E483" s="42">
        <f>D483*300</f>
        <v>1121400</v>
      </c>
      <c r="F483" s="22"/>
      <c r="G483" s="22"/>
    </row>
    <row r="484" spans="1:7" ht="20.100000000000001" customHeight="1" x14ac:dyDescent="0.25">
      <c r="A484" s="22"/>
      <c r="B484" s="2" t="s">
        <v>478</v>
      </c>
      <c r="C484" s="49">
        <f t="shared" si="7"/>
        <v>139.83000000000001</v>
      </c>
      <c r="D484" s="10">
        <v>4661</v>
      </c>
      <c r="E484" s="42">
        <f>D484*300</f>
        <v>1398300</v>
      </c>
      <c r="F484" s="22"/>
      <c r="G484" s="22"/>
    </row>
    <row r="485" spans="1:7" ht="20.100000000000001" customHeight="1" x14ac:dyDescent="0.25">
      <c r="A485" s="22"/>
      <c r="B485" s="2" t="s">
        <v>479</v>
      </c>
      <c r="C485" s="49">
        <f t="shared" si="7"/>
        <v>167.52</v>
      </c>
      <c r="D485" s="10">
        <v>5584</v>
      </c>
      <c r="E485" s="42">
        <f>D485*300</f>
        <v>1675200</v>
      </c>
      <c r="F485" s="22"/>
      <c r="G485" s="22"/>
    </row>
    <row r="486" spans="1:7" ht="20.100000000000001" customHeight="1" x14ac:dyDescent="0.25">
      <c r="A486" s="22"/>
      <c r="B486" s="2" t="s">
        <v>480</v>
      </c>
      <c r="C486" s="49">
        <f t="shared" si="7"/>
        <v>195.75</v>
      </c>
      <c r="D486" s="10">
        <v>6525</v>
      </c>
      <c r="E486" s="42">
        <f>D486*300</f>
        <v>1957500</v>
      </c>
      <c r="F486" s="22"/>
      <c r="G486" s="22"/>
    </row>
    <row r="487" spans="1:7" ht="20.100000000000001" customHeight="1" x14ac:dyDescent="0.25">
      <c r="A487" s="22"/>
      <c r="B487" s="7" t="s">
        <v>481</v>
      </c>
      <c r="C487" s="49"/>
      <c r="D487" s="8"/>
      <c r="E487" s="41"/>
      <c r="F487" s="22"/>
      <c r="G487" s="22"/>
    </row>
    <row r="488" spans="1:7" ht="20.100000000000001" customHeight="1" x14ac:dyDescent="0.25">
      <c r="A488" s="22"/>
      <c r="B488" s="7" t="s">
        <v>482</v>
      </c>
      <c r="C488" s="49"/>
      <c r="D488" s="8"/>
      <c r="E488" s="41"/>
      <c r="F488" s="22"/>
      <c r="G488" s="22"/>
    </row>
    <row r="489" spans="1:7" ht="20.100000000000001" customHeight="1" x14ac:dyDescent="0.25">
      <c r="A489" s="22"/>
      <c r="B489" s="2" t="s">
        <v>483</v>
      </c>
      <c r="C489" s="49">
        <f t="shared" si="7"/>
        <v>16.757999999999999</v>
      </c>
      <c r="D489" s="11">
        <v>558.6</v>
      </c>
      <c r="E489" s="42">
        <f>D489*300</f>
        <v>167580</v>
      </c>
      <c r="F489" s="22"/>
      <c r="G489" s="22"/>
    </row>
    <row r="490" spans="1:7" ht="20.100000000000001" customHeight="1" x14ac:dyDescent="0.25">
      <c r="A490" s="22"/>
      <c r="B490" s="2" t="s">
        <v>484</v>
      </c>
      <c r="C490" s="49">
        <f t="shared" si="7"/>
        <v>19.068000000000001</v>
      </c>
      <c r="D490" s="11">
        <v>635.6</v>
      </c>
      <c r="E490" s="42">
        <f>D490*300</f>
        <v>190680</v>
      </c>
      <c r="F490" s="22"/>
      <c r="G490" s="22"/>
    </row>
    <row r="491" spans="1:7" ht="20.100000000000001" customHeight="1" x14ac:dyDescent="0.25">
      <c r="A491" s="22"/>
      <c r="B491" s="2" t="s">
        <v>485</v>
      </c>
      <c r="C491" s="49">
        <f t="shared" si="7"/>
        <v>25.074000000000002</v>
      </c>
      <c r="D491" s="11">
        <v>835.8</v>
      </c>
      <c r="E491" s="42">
        <f>D491*300</f>
        <v>250740</v>
      </c>
      <c r="F491" s="22"/>
      <c r="G491" s="22"/>
    </row>
    <row r="492" spans="1:7" ht="20.100000000000001" customHeight="1" x14ac:dyDescent="0.25">
      <c r="A492" s="22"/>
      <c r="B492" s="2" t="s">
        <v>486</v>
      </c>
      <c r="C492" s="49">
        <f t="shared" si="7"/>
        <v>20.957999999999998</v>
      </c>
      <c r="D492" s="11">
        <v>698.6</v>
      </c>
      <c r="E492" s="42">
        <f>D492*300</f>
        <v>209580</v>
      </c>
      <c r="F492" s="22"/>
      <c r="G492" s="22"/>
    </row>
    <row r="493" spans="1:7" ht="20.100000000000001" customHeight="1" x14ac:dyDescent="0.25">
      <c r="A493" s="22"/>
      <c r="B493" s="2" t="s">
        <v>487</v>
      </c>
      <c r="C493" s="49">
        <f t="shared" si="7"/>
        <v>41.957999999999998</v>
      </c>
      <c r="D493" s="10">
        <v>1398.6</v>
      </c>
      <c r="E493" s="42">
        <f>D493*300</f>
        <v>419580</v>
      </c>
      <c r="F493" s="22"/>
      <c r="G493" s="22"/>
    </row>
    <row r="494" spans="1:7" ht="20.100000000000001" customHeight="1" x14ac:dyDescent="0.25">
      <c r="A494" s="22"/>
      <c r="B494" s="7" t="s">
        <v>488</v>
      </c>
      <c r="C494" s="49"/>
      <c r="D494" s="8"/>
      <c r="E494" s="41"/>
      <c r="F494" s="22"/>
      <c r="G494" s="22"/>
    </row>
    <row r="495" spans="1:7" ht="20.100000000000001" customHeight="1" x14ac:dyDescent="0.25">
      <c r="A495" s="22"/>
      <c r="B495" s="2" t="s">
        <v>489</v>
      </c>
      <c r="C495" s="49">
        <f t="shared" si="7"/>
        <v>16.757999999999999</v>
      </c>
      <c r="D495" s="11">
        <v>558.6</v>
      </c>
      <c r="E495" s="42">
        <f>D495*300</f>
        <v>167580</v>
      </c>
      <c r="F495" s="22"/>
      <c r="G495" s="22"/>
    </row>
    <row r="496" spans="1:7" ht="20.100000000000001" customHeight="1" x14ac:dyDescent="0.25">
      <c r="A496" s="22"/>
      <c r="B496" s="2" t="s">
        <v>490</v>
      </c>
      <c r="C496" s="49">
        <f t="shared" si="7"/>
        <v>12.558</v>
      </c>
      <c r="D496" s="11">
        <v>418.6</v>
      </c>
      <c r="E496" s="42">
        <f>D496*300</f>
        <v>125580</v>
      </c>
      <c r="F496" s="22"/>
      <c r="G496" s="22"/>
    </row>
    <row r="497" spans="1:7" ht="20.100000000000001" customHeight="1" x14ac:dyDescent="0.25">
      <c r="A497" s="22"/>
      <c r="B497" s="7" t="s">
        <v>491</v>
      </c>
      <c r="C497" s="49"/>
      <c r="D497" s="8"/>
      <c r="E497" s="41"/>
      <c r="F497" s="22"/>
      <c r="G497" s="22"/>
    </row>
    <row r="498" spans="1:7" ht="20.100000000000001" customHeight="1" x14ac:dyDescent="0.25">
      <c r="A498" s="22"/>
      <c r="B498" s="2" t="s">
        <v>492</v>
      </c>
      <c r="C498" s="49">
        <f t="shared" si="7"/>
        <v>16.757999999999999</v>
      </c>
      <c r="D498" s="11">
        <v>558.6</v>
      </c>
      <c r="E498" s="42">
        <f>D498*300</f>
        <v>167580</v>
      </c>
      <c r="F498" s="22"/>
      <c r="G498" s="22"/>
    </row>
    <row r="499" spans="1:7" ht="20.100000000000001" customHeight="1" x14ac:dyDescent="0.25">
      <c r="A499" s="22"/>
      <c r="B499" s="2" t="s">
        <v>493</v>
      </c>
      <c r="C499" s="49">
        <f t="shared" si="7"/>
        <v>28.853999999999999</v>
      </c>
      <c r="D499" s="11">
        <v>961.8</v>
      </c>
      <c r="E499" s="42">
        <f>D499*300</f>
        <v>288540</v>
      </c>
      <c r="F499" s="22"/>
      <c r="G499" s="22"/>
    </row>
    <row r="500" spans="1:7" ht="20.100000000000001" customHeight="1" x14ac:dyDescent="0.25">
      <c r="A500" s="22"/>
      <c r="B500" s="2" t="s">
        <v>494</v>
      </c>
      <c r="C500" s="49">
        <f t="shared" si="7"/>
        <v>20.916</v>
      </c>
      <c r="D500" s="11">
        <v>697.2</v>
      </c>
      <c r="E500" s="42">
        <f>D500*300</f>
        <v>209160</v>
      </c>
      <c r="F500" s="22"/>
      <c r="G500" s="22"/>
    </row>
    <row r="501" spans="1:7" ht="20.100000000000001" customHeight="1" x14ac:dyDescent="0.25">
      <c r="A501" s="22"/>
      <c r="B501" s="2" t="s">
        <v>495</v>
      </c>
      <c r="C501" s="49">
        <f t="shared" si="7"/>
        <v>52.835999999999999</v>
      </c>
      <c r="D501" s="10">
        <v>1761.2</v>
      </c>
      <c r="E501" s="42">
        <f>D501*300</f>
        <v>528360</v>
      </c>
      <c r="F501" s="22"/>
      <c r="G501" s="22"/>
    </row>
    <row r="502" spans="1:7" ht="20.100000000000001" customHeight="1" x14ac:dyDescent="0.25">
      <c r="A502" s="22"/>
      <c r="B502" s="7" t="s">
        <v>496</v>
      </c>
      <c r="C502" s="49"/>
      <c r="D502" s="8"/>
      <c r="E502" s="41"/>
      <c r="F502" s="22"/>
      <c r="G502" s="22"/>
    </row>
    <row r="503" spans="1:7" ht="20.100000000000001" customHeight="1" x14ac:dyDescent="0.25">
      <c r="A503" s="22"/>
      <c r="B503" s="7" t="s">
        <v>497</v>
      </c>
      <c r="C503" s="49"/>
      <c r="D503" s="8"/>
      <c r="E503" s="41"/>
      <c r="F503" s="22"/>
      <c r="G503" s="22"/>
    </row>
    <row r="504" spans="1:7" ht="20.100000000000001" customHeight="1" x14ac:dyDescent="0.25">
      <c r="A504" s="22"/>
      <c r="B504" s="2" t="s">
        <v>498</v>
      </c>
      <c r="C504" s="49">
        <f t="shared" si="7"/>
        <v>41.169999999999995</v>
      </c>
      <c r="D504" s="13">
        <v>17.899999999999999</v>
      </c>
      <c r="E504" s="42">
        <f>D504*23000</f>
        <v>411699.99999999994</v>
      </c>
      <c r="F504" s="22"/>
      <c r="G504" s="22"/>
    </row>
    <row r="505" spans="1:7" ht="20.100000000000001" customHeight="1" x14ac:dyDescent="0.25">
      <c r="A505" s="22"/>
      <c r="B505" s="2" t="s">
        <v>499</v>
      </c>
      <c r="C505" s="49">
        <f t="shared" si="7"/>
        <v>49.45</v>
      </c>
      <c r="D505" s="13">
        <v>21.5</v>
      </c>
      <c r="E505" s="42">
        <f>D505*23000</f>
        <v>494500</v>
      </c>
      <c r="F505" s="22"/>
      <c r="G505" s="22"/>
    </row>
    <row r="506" spans="1:7" ht="20.100000000000001" customHeight="1" x14ac:dyDescent="0.25">
      <c r="A506" s="22"/>
      <c r="B506" s="2" t="s">
        <v>500</v>
      </c>
      <c r="C506" s="49">
        <f t="shared" si="7"/>
        <v>62.33</v>
      </c>
      <c r="D506" s="13">
        <v>27.1</v>
      </c>
      <c r="E506" s="42">
        <f>D506*23000</f>
        <v>623300</v>
      </c>
      <c r="F506" s="22"/>
      <c r="G506" s="22"/>
    </row>
    <row r="507" spans="1:7" ht="20.100000000000001" customHeight="1" x14ac:dyDescent="0.25">
      <c r="A507" s="22"/>
      <c r="B507" s="2" t="s">
        <v>501</v>
      </c>
      <c r="C507" s="49">
        <f t="shared" si="7"/>
        <v>77.05</v>
      </c>
      <c r="D507" s="13">
        <v>33.5</v>
      </c>
      <c r="E507" s="42">
        <f>D507*23000</f>
        <v>770500</v>
      </c>
      <c r="F507" s="22"/>
      <c r="G507" s="22"/>
    </row>
    <row r="508" spans="1:7" ht="20.100000000000001" customHeight="1" x14ac:dyDescent="0.25">
      <c r="A508" s="22"/>
      <c r="B508" s="2" t="s">
        <v>502</v>
      </c>
      <c r="C508" s="49">
        <f t="shared" si="7"/>
        <v>94.3</v>
      </c>
      <c r="D508" s="13">
        <v>41</v>
      </c>
      <c r="E508" s="42">
        <f>D508*23000</f>
        <v>943000</v>
      </c>
      <c r="F508" s="22"/>
      <c r="G508" s="22"/>
    </row>
    <row r="509" spans="1:7" ht="20.100000000000001" customHeight="1" x14ac:dyDescent="0.25">
      <c r="A509" s="22"/>
      <c r="B509" s="2" t="s">
        <v>503</v>
      </c>
      <c r="C509" s="49">
        <f t="shared" si="7"/>
        <v>135.69999999999999</v>
      </c>
      <c r="D509" s="13">
        <v>59</v>
      </c>
      <c r="E509" s="42">
        <f>D509*23000</f>
        <v>1357000</v>
      </c>
      <c r="F509" s="22"/>
      <c r="G509" s="22"/>
    </row>
    <row r="510" spans="1:7" ht="20.100000000000001" customHeight="1" x14ac:dyDescent="0.25">
      <c r="A510" s="22"/>
      <c r="B510" s="7" t="s">
        <v>504</v>
      </c>
      <c r="C510" s="49"/>
      <c r="D510" s="8"/>
      <c r="E510" s="41"/>
      <c r="F510" s="22"/>
      <c r="G510" s="22"/>
    </row>
    <row r="511" spans="1:7" ht="20.100000000000001" customHeight="1" x14ac:dyDescent="0.25">
      <c r="A511" s="22"/>
      <c r="B511" s="2" t="s">
        <v>505</v>
      </c>
      <c r="C511" s="49">
        <f t="shared" si="7"/>
        <v>38.869999999999997</v>
      </c>
      <c r="D511" s="13">
        <v>16.899999999999999</v>
      </c>
      <c r="E511" s="42">
        <f>D511*23000</f>
        <v>388699.99999999994</v>
      </c>
      <c r="F511" s="22"/>
      <c r="G511" s="22"/>
    </row>
    <row r="512" spans="1:7" ht="20.100000000000001" customHeight="1" x14ac:dyDescent="0.25">
      <c r="A512" s="22"/>
      <c r="B512" s="2" t="s">
        <v>506</v>
      </c>
      <c r="C512" s="49">
        <f t="shared" si="7"/>
        <v>45.769999999999996</v>
      </c>
      <c r="D512" s="13">
        <v>19.899999999999999</v>
      </c>
      <c r="E512" s="42">
        <f>D512*23000</f>
        <v>457699.99999999994</v>
      </c>
      <c r="F512" s="22"/>
      <c r="G512" s="22"/>
    </row>
    <row r="513" spans="1:7" ht="20.100000000000001" customHeight="1" x14ac:dyDescent="0.25">
      <c r="A513" s="22"/>
      <c r="B513" s="2" t="s">
        <v>507</v>
      </c>
      <c r="C513" s="49">
        <f t="shared" si="7"/>
        <v>58.65</v>
      </c>
      <c r="D513" s="13">
        <v>25.5</v>
      </c>
      <c r="E513" s="42">
        <f>D513*23000</f>
        <v>586500</v>
      </c>
      <c r="F513" s="22"/>
      <c r="G513" s="22"/>
    </row>
    <row r="514" spans="1:7" ht="20.100000000000001" customHeight="1" x14ac:dyDescent="0.25">
      <c r="A514" s="22"/>
      <c r="B514" s="2" t="s">
        <v>508</v>
      </c>
      <c r="C514" s="49">
        <f t="shared" si="7"/>
        <v>77.05</v>
      </c>
      <c r="D514" s="13">
        <v>33.5</v>
      </c>
      <c r="E514" s="42">
        <f>D514*23000</f>
        <v>770500</v>
      </c>
      <c r="F514" s="22"/>
      <c r="G514" s="22"/>
    </row>
    <row r="515" spans="1:7" ht="20.100000000000001" customHeight="1" x14ac:dyDescent="0.25">
      <c r="A515" s="22"/>
      <c r="B515" s="2" t="s">
        <v>509</v>
      </c>
      <c r="C515" s="49">
        <f t="shared" si="7"/>
        <v>89.7</v>
      </c>
      <c r="D515" s="13">
        <v>39</v>
      </c>
      <c r="E515" s="42">
        <f>D515*23000</f>
        <v>897000</v>
      </c>
      <c r="F515" s="22"/>
      <c r="G515" s="22"/>
    </row>
    <row r="516" spans="1:7" ht="20.100000000000001" customHeight="1" x14ac:dyDescent="0.25">
      <c r="A516" s="22"/>
      <c r="B516" s="2" t="s">
        <v>510</v>
      </c>
      <c r="C516" s="49">
        <f t="shared" si="7"/>
        <v>124.2</v>
      </c>
      <c r="D516" s="13">
        <v>54</v>
      </c>
      <c r="E516" s="42">
        <f>D516*23000</f>
        <v>1242000</v>
      </c>
      <c r="F516" s="22"/>
      <c r="G516" s="22"/>
    </row>
    <row r="517" spans="1:7" ht="20.100000000000001" customHeight="1" x14ac:dyDescent="0.25">
      <c r="A517" s="22"/>
      <c r="B517" s="7" t="s">
        <v>511</v>
      </c>
      <c r="C517" s="49"/>
      <c r="D517" s="8"/>
      <c r="E517" s="41"/>
      <c r="F517" s="22"/>
      <c r="G517" s="22"/>
    </row>
    <row r="518" spans="1:7" ht="20.100000000000001" customHeight="1" x14ac:dyDescent="0.25">
      <c r="A518" s="22"/>
      <c r="B518" s="2" t="s">
        <v>512</v>
      </c>
      <c r="C518" s="49">
        <f t="shared" si="7"/>
        <v>75.599999999999994</v>
      </c>
      <c r="D518" s="9">
        <v>36</v>
      </c>
      <c r="E518" s="42">
        <f>D518*21000</f>
        <v>756000</v>
      </c>
      <c r="F518" s="22"/>
      <c r="G518" s="22"/>
    </row>
    <row r="519" spans="1:7" ht="20.100000000000001" customHeight="1" x14ac:dyDescent="0.25">
      <c r="A519" s="22"/>
      <c r="B519" s="2" t="s">
        <v>513</v>
      </c>
      <c r="C519" s="49">
        <f t="shared" si="7"/>
        <v>105</v>
      </c>
      <c r="D519" s="9">
        <v>50</v>
      </c>
      <c r="E519" s="42">
        <f>D519*21000</f>
        <v>1050000</v>
      </c>
      <c r="F519" s="22"/>
      <c r="G519" s="22"/>
    </row>
    <row r="520" spans="1:7" ht="20.100000000000001" customHeight="1" x14ac:dyDescent="0.25">
      <c r="A520" s="22"/>
      <c r="B520" s="2" t="s">
        <v>514</v>
      </c>
      <c r="C520" s="49">
        <f t="shared" si="7"/>
        <v>119.7</v>
      </c>
      <c r="D520" s="9">
        <v>57</v>
      </c>
      <c r="E520" s="42">
        <f>D520*21000</f>
        <v>1197000</v>
      </c>
      <c r="F520" s="22"/>
      <c r="G520" s="22"/>
    </row>
    <row r="521" spans="1:7" ht="20.100000000000001" customHeight="1" x14ac:dyDescent="0.25">
      <c r="A521" s="22"/>
      <c r="B521" s="2" t="s">
        <v>515</v>
      </c>
      <c r="C521" s="49">
        <f t="shared" ref="C521:C584" si="8">E521/10000</f>
        <v>338.1</v>
      </c>
      <c r="D521" s="9">
        <v>161</v>
      </c>
      <c r="E521" s="42">
        <f>D521*21000</f>
        <v>3381000</v>
      </c>
      <c r="F521" s="22"/>
      <c r="G521" s="22"/>
    </row>
    <row r="522" spans="1:7" ht="20.100000000000001" customHeight="1" x14ac:dyDescent="0.25">
      <c r="A522" s="22"/>
      <c r="B522" s="2" t="s">
        <v>516</v>
      </c>
      <c r="C522" s="49">
        <f t="shared" si="8"/>
        <v>142.80000000000001</v>
      </c>
      <c r="D522" s="9">
        <v>68</v>
      </c>
      <c r="E522" s="42">
        <f>D522*21000</f>
        <v>1428000</v>
      </c>
      <c r="F522" s="22"/>
      <c r="G522" s="22"/>
    </row>
    <row r="523" spans="1:7" ht="20.100000000000001" customHeight="1" x14ac:dyDescent="0.25">
      <c r="A523" s="22"/>
      <c r="B523" s="2" t="s">
        <v>517</v>
      </c>
      <c r="C523" s="49">
        <f t="shared" si="8"/>
        <v>239.4</v>
      </c>
      <c r="D523" s="9">
        <v>114</v>
      </c>
      <c r="E523" s="42">
        <f>D523*21000</f>
        <v>2394000</v>
      </c>
      <c r="F523" s="22"/>
      <c r="G523" s="22"/>
    </row>
    <row r="524" spans="1:7" ht="20.100000000000001" customHeight="1" x14ac:dyDescent="0.25">
      <c r="A524" s="22"/>
      <c r="B524" s="2" t="s">
        <v>518</v>
      </c>
      <c r="C524" s="49">
        <f t="shared" si="8"/>
        <v>54</v>
      </c>
      <c r="D524" s="10">
        <v>1800</v>
      </c>
      <c r="E524" s="42">
        <f>D524*300</f>
        <v>540000</v>
      </c>
      <c r="F524" s="22"/>
      <c r="G524" s="22"/>
    </row>
    <row r="525" spans="1:7" ht="20.100000000000001" customHeight="1" x14ac:dyDescent="0.25">
      <c r="A525" s="22"/>
      <c r="B525" s="7" t="s">
        <v>519</v>
      </c>
      <c r="C525" s="49"/>
      <c r="D525" s="8"/>
      <c r="E525" s="41"/>
      <c r="F525" s="22"/>
      <c r="G525" s="22"/>
    </row>
    <row r="526" spans="1:7" ht="20.100000000000001" customHeight="1" x14ac:dyDescent="0.25">
      <c r="A526" s="22"/>
      <c r="B526" s="2" t="s">
        <v>520</v>
      </c>
      <c r="C526" s="49">
        <f t="shared" si="8"/>
        <v>117.6</v>
      </c>
      <c r="D526" s="9">
        <v>56</v>
      </c>
      <c r="E526" s="42">
        <f>D526*21000</f>
        <v>1176000</v>
      </c>
      <c r="F526" s="22"/>
      <c r="G526" s="22"/>
    </row>
    <row r="527" spans="1:7" ht="20.100000000000001" customHeight="1" x14ac:dyDescent="0.25">
      <c r="A527" s="22"/>
      <c r="B527" s="2" t="s">
        <v>521</v>
      </c>
      <c r="C527" s="49">
        <f t="shared" si="8"/>
        <v>67.2</v>
      </c>
      <c r="D527" s="9">
        <v>32</v>
      </c>
      <c r="E527" s="42">
        <f>D527*21000</f>
        <v>672000</v>
      </c>
      <c r="F527" s="22"/>
      <c r="G527" s="22"/>
    </row>
    <row r="528" spans="1:7" ht="20.100000000000001" customHeight="1" x14ac:dyDescent="0.25">
      <c r="A528" s="22"/>
      <c r="B528" s="2" t="s">
        <v>522</v>
      </c>
      <c r="C528" s="49">
        <f t="shared" si="8"/>
        <v>54.6</v>
      </c>
      <c r="D528" s="9">
        <v>26</v>
      </c>
      <c r="E528" s="42">
        <f>D528*21000</f>
        <v>546000</v>
      </c>
      <c r="F528" s="22"/>
      <c r="G528" s="22"/>
    </row>
    <row r="529" spans="1:7" ht="20.100000000000001" customHeight="1" x14ac:dyDescent="0.25">
      <c r="A529" s="22"/>
      <c r="B529" s="2" t="s">
        <v>523</v>
      </c>
      <c r="C529" s="49">
        <f t="shared" si="8"/>
        <v>69.3</v>
      </c>
      <c r="D529" s="9">
        <v>33</v>
      </c>
      <c r="E529" s="42">
        <f>D529*21000</f>
        <v>693000</v>
      </c>
      <c r="F529" s="22"/>
      <c r="G529" s="22"/>
    </row>
    <row r="530" spans="1:7" ht="20.100000000000001" customHeight="1" x14ac:dyDescent="0.25">
      <c r="A530" s="22"/>
      <c r="B530" s="2" t="s">
        <v>524</v>
      </c>
      <c r="C530" s="49">
        <f t="shared" si="8"/>
        <v>73.5</v>
      </c>
      <c r="D530" s="9">
        <v>35</v>
      </c>
      <c r="E530" s="42">
        <f>D530*21000</f>
        <v>735000</v>
      </c>
      <c r="F530" s="22"/>
      <c r="G530" s="22"/>
    </row>
    <row r="531" spans="1:7" ht="20.100000000000001" customHeight="1" x14ac:dyDescent="0.25">
      <c r="A531" s="22"/>
      <c r="B531" s="2" t="s">
        <v>525</v>
      </c>
      <c r="C531" s="49">
        <f t="shared" si="8"/>
        <v>77.7</v>
      </c>
      <c r="D531" s="9">
        <v>37</v>
      </c>
      <c r="E531" s="42">
        <f>D531*21000</f>
        <v>777000</v>
      </c>
      <c r="F531" s="22"/>
      <c r="G531" s="22"/>
    </row>
    <row r="532" spans="1:7" ht="20.100000000000001" customHeight="1" x14ac:dyDescent="0.25">
      <c r="A532" s="22"/>
      <c r="B532" s="7" t="s">
        <v>526</v>
      </c>
      <c r="C532" s="49"/>
      <c r="D532" s="8"/>
      <c r="E532" s="41"/>
      <c r="F532" s="22"/>
      <c r="G532" s="22"/>
    </row>
    <row r="533" spans="1:7" ht="20.100000000000001" customHeight="1" x14ac:dyDescent="0.25">
      <c r="A533" s="22"/>
      <c r="B533" s="2" t="s">
        <v>527</v>
      </c>
      <c r="C533" s="49">
        <f t="shared" si="8"/>
        <v>156.44999999999999</v>
      </c>
      <c r="D533" s="9">
        <v>74.5</v>
      </c>
      <c r="E533" s="42">
        <f>D533*21000</f>
        <v>1564500</v>
      </c>
      <c r="F533" s="22"/>
      <c r="G533" s="22"/>
    </row>
    <row r="534" spans="1:7" ht="20.100000000000001" customHeight="1" x14ac:dyDescent="0.25">
      <c r="A534" s="22"/>
      <c r="B534" s="2" t="s">
        <v>528</v>
      </c>
      <c r="C534" s="49">
        <f t="shared" si="8"/>
        <v>187.74</v>
      </c>
      <c r="D534" s="9">
        <v>89.4</v>
      </c>
      <c r="E534" s="42">
        <f>D534*21000</f>
        <v>1877400.0000000002</v>
      </c>
      <c r="F534" s="22"/>
      <c r="G534" s="22"/>
    </row>
    <row r="535" spans="1:7" ht="20.100000000000001" customHeight="1" x14ac:dyDescent="0.25">
      <c r="A535" s="22"/>
      <c r="B535" s="2" t="s">
        <v>529</v>
      </c>
      <c r="C535" s="49">
        <f t="shared" si="8"/>
        <v>250.53</v>
      </c>
      <c r="D535" s="9">
        <v>119.3</v>
      </c>
      <c r="E535" s="42">
        <f>D535*21000</f>
        <v>2505300</v>
      </c>
      <c r="F535" s="22"/>
      <c r="G535" s="22"/>
    </row>
    <row r="536" spans="1:7" ht="20.100000000000001" customHeight="1" x14ac:dyDescent="0.25">
      <c r="A536" s="22"/>
      <c r="B536" s="2" t="s">
        <v>530</v>
      </c>
      <c r="C536" s="49">
        <f t="shared" si="8"/>
        <v>273.83999999999997</v>
      </c>
      <c r="D536" s="9">
        <v>130.4</v>
      </c>
      <c r="E536" s="42">
        <f>D536*21000</f>
        <v>2738400</v>
      </c>
      <c r="F536" s="22"/>
      <c r="G536" s="22"/>
    </row>
    <row r="537" spans="1:7" ht="20.100000000000001" customHeight="1" x14ac:dyDescent="0.25">
      <c r="A537" s="22"/>
      <c r="B537" s="2" t="s">
        <v>531</v>
      </c>
      <c r="C537" s="49">
        <f t="shared" si="8"/>
        <v>313.11</v>
      </c>
      <c r="D537" s="9">
        <v>149.1</v>
      </c>
      <c r="E537" s="42">
        <f>D537*21000</f>
        <v>3131100</v>
      </c>
      <c r="F537" s="22"/>
      <c r="G537" s="22"/>
    </row>
    <row r="538" spans="1:7" ht="20.100000000000001" customHeight="1" x14ac:dyDescent="0.25">
      <c r="A538" s="22"/>
      <c r="B538" s="2" t="s">
        <v>532</v>
      </c>
      <c r="C538" s="49">
        <f t="shared" si="8"/>
        <v>391.23</v>
      </c>
      <c r="D538" s="9">
        <v>186.3</v>
      </c>
      <c r="E538" s="42">
        <f>D538*21000</f>
        <v>3912300.0000000005</v>
      </c>
      <c r="F538" s="22"/>
      <c r="G538" s="22"/>
    </row>
    <row r="539" spans="1:7" ht="20.100000000000001" customHeight="1" x14ac:dyDescent="0.25">
      <c r="A539" s="22"/>
      <c r="B539" s="2" t="s">
        <v>533</v>
      </c>
      <c r="C539" s="49">
        <f t="shared" si="8"/>
        <v>420</v>
      </c>
      <c r="D539" s="9">
        <v>200</v>
      </c>
      <c r="E539" s="42">
        <f>D539*21000</f>
        <v>4200000</v>
      </c>
      <c r="F539" s="22"/>
      <c r="G539" s="22"/>
    </row>
    <row r="540" spans="1:7" ht="20.100000000000001" customHeight="1" x14ac:dyDescent="0.25">
      <c r="A540" s="22"/>
      <c r="B540" s="2" t="s">
        <v>534</v>
      </c>
      <c r="C540" s="49">
        <f t="shared" si="8"/>
        <v>626.0100000000001</v>
      </c>
      <c r="D540" s="9">
        <v>298.10000000000002</v>
      </c>
      <c r="E540" s="42">
        <f>D540*21000</f>
        <v>6260100.0000000009</v>
      </c>
      <c r="F540" s="22"/>
      <c r="G540" s="22"/>
    </row>
    <row r="541" spans="1:7" ht="20.100000000000001" customHeight="1" x14ac:dyDescent="0.25">
      <c r="A541" s="22"/>
      <c r="B541" s="2" t="s">
        <v>535</v>
      </c>
      <c r="C541" s="49">
        <f t="shared" si="8"/>
        <v>1753.08</v>
      </c>
      <c r="D541" s="9">
        <v>834.8</v>
      </c>
      <c r="E541" s="42">
        <f>D541*21000</f>
        <v>17530800</v>
      </c>
      <c r="F541" s="22"/>
      <c r="G541" s="22"/>
    </row>
    <row r="542" spans="1:7" ht="20.100000000000001" customHeight="1" x14ac:dyDescent="0.25">
      <c r="A542" s="22"/>
      <c r="B542" s="2" t="s">
        <v>536</v>
      </c>
      <c r="C542" s="49">
        <f t="shared" si="8"/>
        <v>1079.4000000000001</v>
      </c>
      <c r="D542" s="9">
        <v>514</v>
      </c>
      <c r="E542" s="42">
        <f>D542*21000</f>
        <v>10794000</v>
      </c>
      <c r="F542" s="22"/>
      <c r="G542" s="22"/>
    </row>
    <row r="543" spans="1:7" ht="20.100000000000001" customHeight="1" x14ac:dyDescent="0.25">
      <c r="A543" s="22"/>
      <c r="B543" s="2" t="s">
        <v>537</v>
      </c>
      <c r="C543" s="49">
        <f t="shared" si="8"/>
        <v>1534.748</v>
      </c>
      <c r="D543" s="10">
        <v>49508</v>
      </c>
      <c r="E543" s="42">
        <f>D543*310</f>
        <v>15347480</v>
      </c>
      <c r="F543" s="22"/>
      <c r="G543" s="22"/>
    </row>
    <row r="544" spans="1:7" ht="20.100000000000001" customHeight="1" x14ac:dyDescent="0.25">
      <c r="A544" s="22"/>
      <c r="B544" s="2" t="s">
        <v>538</v>
      </c>
      <c r="C544" s="49">
        <f t="shared" si="8"/>
        <v>2208.5949999999998</v>
      </c>
      <c r="D544" s="10">
        <v>71245</v>
      </c>
      <c r="E544" s="42">
        <f>D544*310</f>
        <v>22085950</v>
      </c>
      <c r="F544" s="22"/>
      <c r="G544" s="22"/>
    </row>
    <row r="545" spans="1:7" ht="20.100000000000001" customHeight="1" x14ac:dyDescent="0.25">
      <c r="A545" s="22"/>
      <c r="B545" s="7" t="s">
        <v>539</v>
      </c>
      <c r="C545" s="49"/>
      <c r="D545" s="8"/>
      <c r="E545" s="43"/>
      <c r="F545" s="22"/>
      <c r="G545" s="22"/>
    </row>
    <row r="546" spans="1:7" ht="20.100000000000001" customHeight="1" x14ac:dyDescent="0.25">
      <c r="A546" s="22"/>
      <c r="B546" s="2" t="s">
        <v>540</v>
      </c>
      <c r="C546" s="49">
        <f t="shared" si="8"/>
        <v>57.5</v>
      </c>
      <c r="D546" s="13">
        <v>25</v>
      </c>
      <c r="E546" s="42">
        <f>D546*23000</f>
        <v>575000</v>
      </c>
      <c r="F546" s="22"/>
      <c r="G546" s="22"/>
    </row>
    <row r="547" spans="1:7" ht="20.100000000000001" customHeight="1" x14ac:dyDescent="0.25">
      <c r="A547" s="22"/>
      <c r="B547" s="2" t="s">
        <v>541</v>
      </c>
      <c r="C547" s="49">
        <f t="shared" si="8"/>
        <v>66.7</v>
      </c>
      <c r="D547" s="13">
        <v>29</v>
      </c>
      <c r="E547" s="42">
        <f>D547*23000</f>
        <v>667000</v>
      </c>
      <c r="F547" s="22"/>
      <c r="G547" s="22"/>
    </row>
    <row r="548" spans="1:7" ht="20.100000000000001" customHeight="1" x14ac:dyDescent="0.25">
      <c r="A548" s="22"/>
      <c r="B548" s="7" t="s">
        <v>542</v>
      </c>
      <c r="C548" s="49"/>
      <c r="D548" s="8"/>
      <c r="E548" s="41"/>
      <c r="F548" s="22"/>
      <c r="G548" s="22"/>
    </row>
    <row r="549" spans="1:7" ht="20.100000000000001" customHeight="1" x14ac:dyDescent="0.25">
      <c r="A549" s="22"/>
      <c r="B549" s="2" t="s">
        <v>543</v>
      </c>
      <c r="C549" s="49">
        <f t="shared" si="8"/>
        <v>157.70999999999998</v>
      </c>
      <c r="D549" s="9">
        <v>75.099999999999994</v>
      </c>
      <c r="E549" s="42">
        <f>D549*21000</f>
        <v>1577099.9999999998</v>
      </c>
      <c r="F549" s="22"/>
      <c r="G549" s="22"/>
    </row>
    <row r="550" spans="1:7" ht="20.100000000000001" customHeight="1" x14ac:dyDescent="0.25">
      <c r="A550" s="22"/>
      <c r="B550" s="2" t="s">
        <v>544</v>
      </c>
      <c r="C550" s="49">
        <f t="shared" si="8"/>
        <v>189.20999999999998</v>
      </c>
      <c r="D550" s="9">
        <v>90.1</v>
      </c>
      <c r="E550" s="42">
        <f>D550*21000</f>
        <v>1892099.9999999998</v>
      </c>
      <c r="F550" s="22"/>
      <c r="G550" s="22"/>
    </row>
    <row r="551" spans="1:7" ht="20.100000000000001" customHeight="1" x14ac:dyDescent="0.25">
      <c r="A551" s="22"/>
      <c r="B551" s="2" t="s">
        <v>545</v>
      </c>
      <c r="C551" s="49">
        <f t="shared" si="8"/>
        <v>252.42</v>
      </c>
      <c r="D551" s="9">
        <v>120.2</v>
      </c>
      <c r="E551" s="42">
        <f>D551*21000</f>
        <v>2524200</v>
      </c>
      <c r="F551" s="22"/>
      <c r="G551" s="22"/>
    </row>
    <row r="552" spans="1:7" ht="20.100000000000001" customHeight="1" x14ac:dyDescent="0.25">
      <c r="A552" s="22"/>
      <c r="B552" s="2" t="s">
        <v>546</v>
      </c>
      <c r="C552" s="49">
        <f t="shared" si="8"/>
        <v>315.41999999999996</v>
      </c>
      <c r="D552" s="9">
        <v>150.19999999999999</v>
      </c>
      <c r="E552" s="42">
        <f>D552*21000</f>
        <v>3154199.9999999995</v>
      </c>
      <c r="F552" s="22"/>
      <c r="G552" s="22"/>
    </row>
    <row r="553" spans="1:7" ht="20.100000000000001" customHeight="1" x14ac:dyDescent="0.25">
      <c r="A553" s="22"/>
      <c r="B553" s="2" t="s">
        <v>547</v>
      </c>
      <c r="C553" s="49">
        <f t="shared" si="8"/>
        <v>394.38000000000005</v>
      </c>
      <c r="D553" s="9">
        <v>187.8</v>
      </c>
      <c r="E553" s="42">
        <f>D553*21000</f>
        <v>3943800.0000000005</v>
      </c>
      <c r="F553" s="22"/>
      <c r="G553" s="22"/>
    </row>
    <row r="554" spans="1:7" ht="20.100000000000001" customHeight="1" x14ac:dyDescent="0.25">
      <c r="A554" s="22"/>
      <c r="B554" s="2" t="s">
        <v>548</v>
      </c>
      <c r="C554" s="49">
        <f t="shared" si="8"/>
        <v>631.04999999999995</v>
      </c>
      <c r="D554" s="9">
        <v>300.5</v>
      </c>
      <c r="E554" s="42">
        <f>D554*21000</f>
        <v>6310500</v>
      </c>
      <c r="F554" s="22"/>
      <c r="G554" s="22"/>
    </row>
    <row r="555" spans="1:7" ht="20.100000000000001" customHeight="1" x14ac:dyDescent="0.25">
      <c r="A555" s="22"/>
      <c r="B555" s="2" t="s">
        <v>549</v>
      </c>
      <c r="C555" s="49">
        <f t="shared" si="8"/>
        <v>1134</v>
      </c>
      <c r="D555" s="9">
        <v>540</v>
      </c>
      <c r="E555" s="42">
        <f>D555*21000</f>
        <v>11340000</v>
      </c>
      <c r="F555" s="22"/>
      <c r="G555" s="22"/>
    </row>
    <row r="556" spans="1:7" ht="20.100000000000001" customHeight="1" x14ac:dyDescent="0.25">
      <c r="A556" s="22"/>
      <c r="B556" s="7" t="s">
        <v>550</v>
      </c>
      <c r="C556" s="49"/>
      <c r="D556" s="8"/>
      <c r="E556" s="41"/>
      <c r="F556" s="22"/>
      <c r="G556" s="22"/>
    </row>
    <row r="557" spans="1:7" ht="20.100000000000001" customHeight="1" x14ac:dyDescent="0.25">
      <c r="A557" s="22"/>
      <c r="B557" s="2" t="s">
        <v>551</v>
      </c>
      <c r="C557" s="49">
        <f t="shared" si="8"/>
        <v>572.70000000000005</v>
      </c>
      <c r="D557" s="13">
        <v>249</v>
      </c>
      <c r="E557" s="42">
        <f>D557*23000</f>
        <v>5727000</v>
      </c>
      <c r="F557" s="22"/>
      <c r="G557" s="22"/>
    </row>
    <row r="558" spans="1:7" ht="20.100000000000001" customHeight="1" x14ac:dyDescent="0.25">
      <c r="A558" s="22"/>
      <c r="B558" s="2" t="s">
        <v>552</v>
      </c>
      <c r="C558" s="49">
        <f t="shared" si="8"/>
        <v>814.2</v>
      </c>
      <c r="D558" s="13">
        <v>354</v>
      </c>
      <c r="E558" s="42">
        <f>D558*23000</f>
        <v>8142000</v>
      </c>
      <c r="F558" s="22"/>
      <c r="G558" s="22"/>
    </row>
    <row r="559" spans="1:7" ht="20.100000000000001" customHeight="1" x14ac:dyDescent="0.25">
      <c r="A559" s="22"/>
      <c r="B559" s="2" t="s">
        <v>553</v>
      </c>
      <c r="C559" s="49">
        <f t="shared" si="8"/>
        <v>1124.7</v>
      </c>
      <c r="D559" s="13">
        <v>489</v>
      </c>
      <c r="E559" s="42">
        <f>D559*23000</f>
        <v>11247000</v>
      </c>
      <c r="F559" s="22"/>
      <c r="G559" s="22"/>
    </row>
    <row r="560" spans="1:7" ht="20.100000000000001" customHeight="1" x14ac:dyDescent="0.25">
      <c r="A560" s="22"/>
      <c r="B560" s="7" t="s">
        <v>554</v>
      </c>
      <c r="C560" s="49"/>
      <c r="D560" s="8"/>
      <c r="E560" s="41"/>
      <c r="F560" s="22"/>
      <c r="G560" s="22"/>
    </row>
    <row r="561" spans="1:7" ht="20.100000000000001" customHeight="1" x14ac:dyDescent="0.25">
      <c r="A561" s="22"/>
      <c r="B561" s="2" t="s">
        <v>555</v>
      </c>
      <c r="C561" s="49">
        <f t="shared" si="8"/>
        <v>388.7</v>
      </c>
      <c r="D561" s="13">
        <v>169</v>
      </c>
      <c r="E561" s="42">
        <f>D561*23000</f>
        <v>3887000</v>
      </c>
      <c r="F561" s="22"/>
      <c r="G561" s="22"/>
    </row>
    <row r="562" spans="1:7" ht="20.100000000000001" customHeight="1" x14ac:dyDescent="0.25">
      <c r="A562" s="22"/>
      <c r="B562" s="2" t="s">
        <v>556</v>
      </c>
      <c r="C562" s="49">
        <f t="shared" si="8"/>
        <v>618.70000000000005</v>
      </c>
      <c r="D562" s="13">
        <v>269</v>
      </c>
      <c r="E562" s="42">
        <f t="shared" ref="E561:E567" si="9">D562*23000</f>
        <v>6187000</v>
      </c>
      <c r="F562" s="22"/>
      <c r="G562" s="22"/>
    </row>
    <row r="563" spans="1:7" ht="20.100000000000001" customHeight="1" x14ac:dyDescent="0.25">
      <c r="A563" s="22"/>
      <c r="B563" s="7" t="s">
        <v>557</v>
      </c>
      <c r="C563" s="49"/>
      <c r="D563" s="8"/>
      <c r="E563" s="42"/>
      <c r="F563" s="22"/>
      <c r="G563" s="22"/>
    </row>
    <row r="564" spans="1:7" ht="20.100000000000001" customHeight="1" x14ac:dyDescent="0.25">
      <c r="A564" s="22"/>
      <c r="B564" s="2" t="s">
        <v>558</v>
      </c>
      <c r="C564" s="49">
        <f t="shared" si="8"/>
        <v>759</v>
      </c>
      <c r="D564" s="13">
        <v>330</v>
      </c>
      <c r="E564" s="42">
        <f>D564*23000</f>
        <v>7590000</v>
      </c>
      <c r="F564" s="22"/>
      <c r="G564" s="22"/>
    </row>
    <row r="565" spans="1:7" ht="20.100000000000001" customHeight="1" x14ac:dyDescent="0.25">
      <c r="A565" s="22"/>
      <c r="B565" s="2" t="s">
        <v>559</v>
      </c>
      <c r="C565" s="49">
        <f t="shared" si="8"/>
        <v>851</v>
      </c>
      <c r="D565" s="13">
        <v>370</v>
      </c>
      <c r="E565" s="42">
        <f t="shared" si="9"/>
        <v>8510000</v>
      </c>
      <c r="F565" s="22"/>
      <c r="G565" s="22"/>
    </row>
    <row r="566" spans="1:7" ht="20.100000000000001" customHeight="1" x14ac:dyDescent="0.25">
      <c r="A566" s="22"/>
      <c r="B566" s="2" t="s">
        <v>560</v>
      </c>
      <c r="C566" s="49">
        <f t="shared" si="8"/>
        <v>1032.7</v>
      </c>
      <c r="D566" s="13">
        <v>449</v>
      </c>
      <c r="E566" s="42">
        <f t="shared" si="9"/>
        <v>10327000</v>
      </c>
      <c r="F566" s="22"/>
      <c r="G566" s="22"/>
    </row>
    <row r="567" spans="1:7" ht="20.100000000000001" customHeight="1" x14ac:dyDescent="0.25">
      <c r="A567" s="22"/>
      <c r="B567" s="2" t="s">
        <v>561</v>
      </c>
      <c r="C567" s="49">
        <f t="shared" si="8"/>
        <v>1607.7</v>
      </c>
      <c r="D567" s="13">
        <v>699</v>
      </c>
      <c r="E567" s="42">
        <f>D567*23000</f>
        <v>16077000</v>
      </c>
      <c r="F567" s="22"/>
      <c r="G567" s="22"/>
    </row>
    <row r="568" spans="1:7" ht="20.100000000000001" customHeight="1" x14ac:dyDescent="0.25">
      <c r="A568" s="22"/>
      <c r="B568" s="7" t="s">
        <v>562</v>
      </c>
      <c r="C568" s="49"/>
      <c r="D568" s="8"/>
      <c r="E568" s="41"/>
      <c r="F568" s="22"/>
      <c r="G568" s="22"/>
    </row>
    <row r="569" spans="1:7" ht="20.100000000000001" customHeight="1" x14ac:dyDescent="0.25">
      <c r="A569" s="22"/>
      <c r="B569" s="7" t="s">
        <v>563</v>
      </c>
      <c r="C569" s="49"/>
      <c r="D569" s="8"/>
      <c r="E569" s="41"/>
      <c r="F569" s="22"/>
      <c r="G569" s="22"/>
    </row>
    <row r="570" spans="1:7" ht="20.100000000000001" customHeight="1" x14ac:dyDescent="0.25">
      <c r="A570" s="22"/>
      <c r="B570" s="2" t="s">
        <v>564</v>
      </c>
      <c r="C570" s="49">
        <f t="shared" si="8"/>
        <v>10.726000000000001</v>
      </c>
      <c r="D570" s="11">
        <v>346</v>
      </c>
      <c r="E570" s="42">
        <f>D570*310</f>
        <v>107260</v>
      </c>
      <c r="F570" s="22"/>
      <c r="G570" s="22"/>
    </row>
    <row r="571" spans="1:7" ht="20.100000000000001" customHeight="1" x14ac:dyDescent="0.25">
      <c r="A571" s="22"/>
      <c r="B571" s="2" t="s">
        <v>565</v>
      </c>
      <c r="C571" s="49">
        <f t="shared" si="8"/>
        <v>14.167</v>
      </c>
      <c r="D571" s="11">
        <v>457</v>
      </c>
      <c r="E571" s="42">
        <f t="shared" ref="E571:E574" si="10">D571*310</f>
        <v>141670</v>
      </c>
      <c r="F571" s="22"/>
      <c r="G571" s="22"/>
    </row>
    <row r="572" spans="1:7" ht="20.100000000000001" customHeight="1" x14ac:dyDescent="0.25">
      <c r="A572" s="22"/>
      <c r="B572" s="2" t="s">
        <v>566</v>
      </c>
      <c r="C572" s="49">
        <f t="shared" si="8"/>
        <v>18.600000000000001</v>
      </c>
      <c r="D572" s="11">
        <v>600</v>
      </c>
      <c r="E572" s="42">
        <f t="shared" si="10"/>
        <v>186000</v>
      </c>
      <c r="F572" s="22"/>
      <c r="G572" s="22"/>
    </row>
    <row r="573" spans="1:7" ht="20.100000000000001" customHeight="1" x14ac:dyDescent="0.25">
      <c r="A573" s="22"/>
      <c r="B573" s="2" t="s">
        <v>567</v>
      </c>
      <c r="C573" s="49">
        <f t="shared" si="8"/>
        <v>30.039000000000001</v>
      </c>
      <c r="D573" s="11">
        <v>969</v>
      </c>
      <c r="E573" s="42">
        <f t="shared" si="10"/>
        <v>300390</v>
      </c>
      <c r="F573" s="22"/>
      <c r="G573" s="22"/>
    </row>
    <row r="574" spans="1:7" ht="20.100000000000001" customHeight="1" x14ac:dyDescent="0.25">
      <c r="A574" s="22"/>
      <c r="B574" s="2" t="s">
        <v>568</v>
      </c>
      <c r="C574" s="49">
        <f t="shared" si="8"/>
        <v>37.789000000000001</v>
      </c>
      <c r="D574" s="10">
        <v>1219</v>
      </c>
      <c r="E574" s="42">
        <f t="shared" si="10"/>
        <v>377890</v>
      </c>
      <c r="F574" s="22"/>
      <c r="G574" s="22"/>
    </row>
    <row r="575" spans="1:7" ht="20.100000000000001" customHeight="1" x14ac:dyDescent="0.25">
      <c r="A575" s="22"/>
      <c r="B575" s="2" t="s">
        <v>569</v>
      </c>
      <c r="C575" s="49">
        <f t="shared" si="8"/>
        <v>30.009</v>
      </c>
      <c r="D575" s="9">
        <v>14.29</v>
      </c>
      <c r="E575" s="42">
        <f>D575*21000</f>
        <v>300090</v>
      </c>
      <c r="F575" s="22"/>
      <c r="G575" s="22"/>
    </row>
    <row r="576" spans="1:7" ht="20.100000000000001" customHeight="1" x14ac:dyDescent="0.25">
      <c r="A576" s="22"/>
      <c r="B576" s="2" t="s">
        <v>570</v>
      </c>
      <c r="C576" s="49">
        <f t="shared" si="8"/>
        <v>44.078999999999994</v>
      </c>
      <c r="D576" s="9">
        <v>20.99</v>
      </c>
      <c r="E576" s="42">
        <f t="shared" ref="E576:E581" si="11">D576*21000</f>
        <v>440789.99999999994</v>
      </c>
      <c r="F576" s="22"/>
      <c r="G576" s="22"/>
    </row>
    <row r="577" spans="1:7" ht="20.100000000000001" customHeight="1" x14ac:dyDescent="0.25">
      <c r="A577" s="22"/>
      <c r="B577" s="2" t="s">
        <v>571</v>
      </c>
      <c r="C577" s="49">
        <f t="shared" si="8"/>
        <v>51.512999999999998</v>
      </c>
      <c r="D577" s="9">
        <v>24.53</v>
      </c>
      <c r="E577" s="42">
        <f t="shared" si="11"/>
        <v>515130</v>
      </c>
      <c r="F577" s="22"/>
      <c r="G577" s="22"/>
    </row>
    <row r="578" spans="1:7" ht="20.100000000000001" customHeight="1" x14ac:dyDescent="0.25">
      <c r="A578" s="22"/>
      <c r="B578" s="2" t="s">
        <v>572</v>
      </c>
      <c r="C578" s="49">
        <f t="shared" si="8"/>
        <v>60.459000000000003</v>
      </c>
      <c r="D578" s="9">
        <v>28.79</v>
      </c>
      <c r="E578" s="42">
        <f t="shared" si="11"/>
        <v>604590</v>
      </c>
      <c r="F578" s="22"/>
      <c r="G578" s="22"/>
    </row>
    <row r="579" spans="1:7" ht="20.100000000000001" customHeight="1" x14ac:dyDescent="0.25">
      <c r="A579" s="22"/>
      <c r="B579" s="2" t="s">
        <v>573</v>
      </c>
      <c r="C579" s="49">
        <f t="shared" si="8"/>
        <v>69.278999999999996</v>
      </c>
      <c r="D579" s="9">
        <v>32.99</v>
      </c>
      <c r="E579" s="42">
        <f t="shared" si="11"/>
        <v>692790</v>
      </c>
      <c r="F579" s="22"/>
      <c r="G579" s="22"/>
    </row>
    <row r="580" spans="1:7" ht="20.100000000000001" customHeight="1" x14ac:dyDescent="0.25">
      <c r="A580" s="22"/>
      <c r="B580" s="2" t="s">
        <v>574</v>
      </c>
      <c r="C580" s="49">
        <f t="shared" si="8"/>
        <v>90.278999999999996</v>
      </c>
      <c r="D580" s="9">
        <v>42.99</v>
      </c>
      <c r="E580" s="42">
        <f t="shared" si="11"/>
        <v>902790</v>
      </c>
      <c r="F580" s="22"/>
      <c r="G580" s="22"/>
    </row>
    <row r="581" spans="1:7" ht="20.100000000000001" customHeight="1" x14ac:dyDescent="0.25">
      <c r="A581" s="22"/>
      <c r="B581" s="2" t="s">
        <v>575</v>
      </c>
      <c r="C581" s="49">
        <f t="shared" si="8"/>
        <v>109.179</v>
      </c>
      <c r="D581" s="9">
        <v>51.99</v>
      </c>
      <c r="E581" s="42">
        <f>D581*21000</f>
        <v>1091790</v>
      </c>
      <c r="F581" s="22"/>
      <c r="G581" s="22"/>
    </row>
    <row r="582" spans="1:7" ht="20.100000000000001" customHeight="1" x14ac:dyDescent="0.25">
      <c r="A582" s="22"/>
      <c r="B582" s="7" t="s">
        <v>576</v>
      </c>
      <c r="C582" s="49"/>
      <c r="D582" s="8"/>
      <c r="E582" s="41"/>
      <c r="F582" s="22"/>
      <c r="G582" s="22"/>
    </row>
    <row r="583" spans="1:7" ht="20.100000000000001" customHeight="1" x14ac:dyDescent="0.25">
      <c r="A583" s="22"/>
      <c r="B583" s="2" t="s">
        <v>577</v>
      </c>
      <c r="C583" s="49">
        <f t="shared" si="8"/>
        <v>6.09</v>
      </c>
      <c r="D583" s="9">
        <v>2.9</v>
      </c>
      <c r="E583" s="42">
        <f>D583*21000</f>
        <v>60900</v>
      </c>
      <c r="F583" s="22"/>
      <c r="G583" s="22"/>
    </row>
    <row r="584" spans="1:7" ht="20.100000000000001" customHeight="1" x14ac:dyDescent="0.25">
      <c r="A584" s="22"/>
      <c r="B584" s="2" t="s">
        <v>578</v>
      </c>
      <c r="C584" s="49">
        <f t="shared" si="8"/>
        <v>7.77</v>
      </c>
      <c r="D584" s="9">
        <v>3.7</v>
      </c>
      <c r="E584" s="42">
        <f>D584*21000</f>
        <v>77700</v>
      </c>
      <c r="F584" s="22"/>
      <c r="G584" s="22"/>
    </row>
    <row r="585" spans="1:7" ht="20.100000000000001" customHeight="1" x14ac:dyDescent="0.25">
      <c r="A585" s="22"/>
      <c r="B585" s="2" t="s">
        <v>579</v>
      </c>
      <c r="C585" s="49">
        <f t="shared" ref="C585:C648" si="12">E585/10000</f>
        <v>11.340000000000002</v>
      </c>
      <c r="D585" s="9">
        <v>5.4</v>
      </c>
      <c r="E585" s="42">
        <f>D585*21000</f>
        <v>113400.00000000001</v>
      </c>
      <c r="F585" s="22"/>
      <c r="G585" s="22"/>
    </row>
    <row r="586" spans="1:7" ht="20.100000000000001" customHeight="1" x14ac:dyDescent="0.25">
      <c r="A586" s="22"/>
      <c r="B586" s="2" t="s">
        <v>580</v>
      </c>
      <c r="C586" s="49">
        <f t="shared" si="12"/>
        <v>11.55</v>
      </c>
      <c r="D586" s="9">
        <v>5.5</v>
      </c>
      <c r="E586" s="42">
        <f>D586*21000</f>
        <v>115500</v>
      </c>
      <c r="F586" s="22"/>
      <c r="G586" s="22"/>
    </row>
    <row r="587" spans="1:7" ht="20.100000000000001" customHeight="1" x14ac:dyDescent="0.25">
      <c r="A587" s="22"/>
      <c r="B587" s="2" t="s">
        <v>581</v>
      </c>
      <c r="C587" s="49">
        <f t="shared" si="12"/>
        <v>18.269999999999996</v>
      </c>
      <c r="D587" s="9">
        <v>8.6999999999999993</v>
      </c>
      <c r="E587" s="42">
        <f>D587*21000</f>
        <v>182699.99999999997</v>
      </c>
      <c r="F587" s="22"/>
      <c r="G587" s="22"/>
    </row>
    <row r="588" spans="1:7" ht="20.100000000000001" customHeight="1" x14ac:dyDescent="0.25">
      <c r="A588" s="22"/>
      <c r="B588" s="2" t="s">
        <v>582</v>
      </c>
      <c r="C588" s="49">
        <f t="shared" si="12"/>
        <v>33.39</v>
      </c>
      <c r="D588" s="9">
        <v>15.9</v>
      </c>
      <c r="E588" s="42">
        <f>D588*21000</f>
        <v>333900</v>
      </c>
      <c r="F588" s="22"/>
      <c r="G588" s="22"/>
    </row>
    <row r="589" spans="1:7" ht="20.100000000000001" customHeight="1" x14ac:dyDescent="0.25">
      <c r="A589" s="22"/>
      <c r="B589" s="2" t="s">
        <v>583</v>
      </c>
      <c r="C589" s="49">
        <f t="shared" si="12"/>
        <v>64.260000000000005</v>
      </c>
      <c r="D589" s="9">
        <v>30.6</v>
      </c>
      <c r="E589" s="42">
        <f>D589*21000</f>
        <v>642600</v>
      </c>
      <c r="F589" s="22"/>
      <c r="G589" s="22"/>
    </row>
    <row r="590" spans="1:7" ht="20.100000000000001" customHeight="1" x14ac:dyDescent="0.25">
      <c r="A590" s="22"/>
      <c r="B590" s="2" t="s">
        <v>584</v>
      </c>
      <c r="C590" s="49">
        <f t="shared" si="12"/>
        <v>115.5</v>
      </c>
      <c r="D590" s="9">
        <v>55</v>
      </c>
      <c r="E590" s="42">
        <f>D590*21000</f>
        <v>1155000</v>
      </c>
      <c r="F590" s="22"/>
      <c r="G590" s="22"/>
    </row>
    <row r="591" spans="1:7" ht="20.100000000000001" customHeight="1" x14ac:dyDescent="0.25">
      <c r="A591" s="22"/>
      <c r="B591" s="2" t="s">
        <v>585</v>
      </c>
      <c r="C591" s="49">
        <f t="shared" si="12"/>
        <v>262.5</v>
      </c>
      <c r="D591" s="9">
        <v>125</v>
      </c>
      <c r="E591" s="42">
        <f>D591*21000</f>
        <v>2625000</v>
      </c>
      <c r="F591" s="22"/>
      <c r="G591" s="22"/>
    </row>
    <row r="592" spans="1:7" ht="20.100000000000001" customHeight="1" x14ac:dyDescent="0.25">
      <c r="A592" s="22"/>
      <c r="B592" s="7" t="s">
        <v>586</v>
      </c>
      <c r="C592" s="49"/>
      <c r="D592" s="8"/>
      <c r="E592" s="41"/>
      <c r="F592" s="22"/>
      <c r="G592" s="22"/>
    </row>
    <row r="593" spans="1:7" ht="20.100000000000001" customHeight="1" x14ac:dyDescent="0.25">
      <c r="A593" s="22"/>
      <c r="B593" s="2" t="s">
        <v>587</v>
      </c>
      <c r="C593" s="49">
        <f t="shared" si="12"/>
        <v>165.87899999999999</v>
      </c>
      <c r="D593" s="9">
        <v>78.989999999999995</v>
      </c>
      <c r="E593" s="42">
        <f>D593*21000</f>
        <v>1658790</v>
      </c>
      <c r="F593" s="22"/>
      <c r="G593" s="22"/>
    </row>
    <row r="594" spans="1:7" ht="20.100000000000001" customHeight="1" x14ac:dyDescent="0.25">
      <c r="A594" s="22"/>
      <c r="B594" s="2" t="s">
        <v>588</v>
      </c>
      <c r="C594" s="49">
        <f t="shared" si="12"/>
        <v>18.879000000000001</v>
      </c>
      <c r="D594" s="9">
        <v>8.99</v>
      </c>
      <c r="E594" s="42">
        <f>D594*21000</f>
        <v>188790</v>
      </c>
      <c r="F594" s="22"/>
      <c r="G594" s="22"/>
    </row>
    <row r="595" spans="1:7" ht="20.100000000000001" customHeight="1" x14ac:dyDescent="0.25">
      <c r="A595" s="22"/>
      <c r="B595" s="2" t="s">
        <v>589</v>
      </c>
      <c r="C595" s="49">
        <f t="shared" si="12"/>
        <v>36.308999999999997</v>
      </c>
      <c r="D595" s="9">
        <v>17.29</v>
      </c>
      <c r="E595" s="42">
        <f>D595*21000</f>
        <v>363090</v>
      </c>
      <c r="F595" s="22"/>
      <c r="G595" s="22"/>
    </row>
    <row r="596" spans="1:7" ht="20.100000000000001" customHeight="1" x14ac:dyDescent="0.25">
      <c r="A596" s="22"/>
      <c r="B596" s="2" t="s">
        <v>590</v>
      </c>
      <c r="C596" s="49">
        <f t="shared" si="12"/>
        <v>33.579000000000001</v>
      </c>
      <c r="D596" s="9">
        <v>15.99</v>
      </c>
      <c r="E596" s="42">
        <f>D596*21000</f>
        <v>335790</v>
      </c>
      <c r="F596" s="22"/>
      <c r="G596" s="22"/>
    </row>
    <row r="597" spans="1:7" ht="20.100000000000001" customHeight="1" x14ac:dyDescent="0.25">
      <c r="A597" s="22"/>
      <c r="B597" s="2" t="s">
        <v>591</v>
      </c>
      <c r="C597" s="49">
        <f t="shared" si="12"/>
        <v>58.779000000000003</v>
      </c>
      <c r="D597" s="9">
        <v>27.99</v>
      </c>
      <c r="E597" s="42">
        <f>D597*21000</f>
        <v>587790</v>
      </c>
      <c r="F597" s="22"/>
      <c r="G597" s="22"/>
    </row>
    <row r="598" spans="1:7" ht="20.100000000000001" customHeight="1" x14ac:dyDescent="0.25">
      <c r="A598" s="22"/>
      <c r="B598" s="2" t="s">
        <v>592</v>
      </c>
      <c r="C598" s="49">
        <f t="shared" si="12"/>
        <v>49.328999999999994</v>
      </c>
      <c r="D598" s="9">
        <v>23.49</v>
      </c>
      <c r="E598" s="42">
        <f>D598*21000</f>
        <v>493289.99999999994</v>
      </c>
      <c r="F598" s="22"/>
      <c r="G598" s="22"/>
    </row>
    <row r="599" spans="1:7" ht="20.100000000000001" customHeight="1" x14ac:dyDescent="0.25">
      <c r="A599" s="22"/>
      <c r="B599" s="2" t="s">
        <v>593</v>
      </c>
      <c r="C599" s="49">
        <f t="shared" si="12"/>
        <v>57.308999999999997</v>
      </c>
      <c r="D599" s="9">
        <v>27.29</v>
      </c>
      <c r="E599" s="42">
        <f>D599*21000</f>
        <v>573090</v>
      </c>
      <c r="F599" s="22"/>
      <c r="G599" s="22"/>
    </row>
    <row r="600" spans="1:7" ht="20.100000000000001" customHeight="1" x14ac:dyDescent="0.25">
      <c r="A600" s="22"/>
      <c r="B600" s="2" t="s">
        <v>594</v>
      </c>
      <c r="C600" s="49">
        <f t="shared" si="12"/>
        <v>67.179000000000002</v>
      </c>
      <c r="D600" s="9">
        <v>31.99</v>
      </c>
      <c r="E600" s="42">
        <f>D600*21000</f>
        <v>671790</v>
      </c>
      <c r="F600" s="22"/>
      <c r="G600" s="22"/>
    </row>
    <row r="601" spans="1:7" ht="20.100000000000001" customHeight="1" x14ac:dyDescent="0.25">
      <c r="A601" s="22"/>
      <c r="B601" s="2" t="s">
        <v>595</v>
      </c>
      <c r="C601" s="49">
        <f t="shared" si="12"/>
        <v>76.839000000000013</v>
      </c>
      <c r="D601" s="9">
        <v>36.590000000000003</v>
      </c>
      <c r="E601" s="42">
        <f>D601*21000</f>
        <v>768390.00000000012</v>
      </c>
      <c r="F601" s="22"/>
      <c r="G601" s="22"/>
    </row>
    <row r="602" spans="1:7" ht="20.100000000000001" customHeight="1" x14ac:dyDescent="0.25">
      <c r="A602" s="22"/>
      <c r="B602" s="2" t="s">
        <v>596</v>
      </c>
      <c r="C602" s="49">
        <f t="shared" si="12"/>
        <v>99.939000000000007</v>
      </c>
      <c r="D602" s="9">
        <v>47.59</v>
      </c>
      <c r="E602" s="42">
        <f>D602*21000</f>
        <v>999390.00000000012</v>
      </c>
      <c r="F602" s="22"/>
      <c r="G602" s="22"/>
    </row>
    <row r="603" spans="1:7" ht="20.100000000000001" customHeight="1" x14ac:dyDescent="0.25">
      <c r="A603" s="22"/>
      <c r="B603" s="2" t="s">
        <v>597</v>
      </c>
      <c r="C603" s="49">
        <f t="shared" si="12"/>
        <v>111.93</v>
      </c>
      <c r="D603" s="9">
        <v>53.3</v>
      </c>
      <c r="E603" s="42">
        <f>D603*21000</f>
        <v>1119300</v>
      </c>
      <c r="F603" s="22"/>
      <c r="G603" s="22"/>
    </row>
    <row r="604" spans="1:7" ht="20.100000000000001" customHeight="1" x14ac:dyDescent="0.25">
      <c r="A604" s="22"/>
      <c r="B604" s="7" t="s">
        <v>598</v>
      </c>
      <c r="C604" s="49"/>
      <c r="D604" s="8"/>
      <c r="E604" s="41"/>
      <c r="F604" s="22"/>
      <c r="G604" s="22"/>
    </row>
    <row r="605" spans="1:7" ht="20.100000000000001" customHeight="1" x14ac:dyDescent="0.25">
      <c r="A605" s="22"/>
      <c r="B605" s="2" t="s">
        <v>599</v>
      </c>
      <c r="C605" s="49">
        <f t="shared" si="12"/>
        <v>30.45</v>
      </c>
      <c r="D605" s="9">
        <v>14.5</v>
      </c>
      <c r="E605" s="42">
        <f>D605*21000</f>
        <v>304500</v>
      </c>
      <c r="F605" s="22"/>
      <c r="G605" s="22"/>
    </row>
    <row r="606" spans="1:7" ht="20.100000000000001" customHeight="1" x14ac:dyDescent="0.25">
      <c r="A606" s="22"/>
      <c r="B606" s="2" t="s">
        <v>600</v>
      </c>
      <c r="C606" s="49">
        <f t="shared" si="12"/>
        <v>44.1</v>
      </c>
      <c r="D606" s="9">
        <v>21</v>
      </c>
      <c r="E606" s="42">
        <f>D606*21000</f>
        <v>441000</v>
      </c>
      <c r="F606" s="22"/>
      <c r="G606" s="22"/>
    </row>
    <row r="607" spans="1:7" ht="20.100000000000001" customHeight="1" x14ac:dyDescent="0.25">
      <c r="A607" s="22"/>
      <c r="B607" s="2" t="s">
        <v>601</v>
      </c>
      <c r="C607" s="49">
        <f t="shared" si="12"/>
        <v>58.8</v>
      </c>
      <c r="D607" s="9">
        <v>28</v>
      </c>
      <c r="E607" s="42">
        <f>D607*21000</f>
        <v>588000</v>
      </c>
      <c r="F607" s="22"/>
      <c r="G607" s="22"/>
    </row>
    <row r="608" spans="1:7" ht="20.100000000000001" customHeight="1" x14ac:dyDescent="0.25">
      <c r="A608" s="22"/>
      <c r="B608" s="2" t="s">
        <v>602</v>
      </c>
      <c r="C608" s="49">
        <f t="shared" si="12"/>
        <v>92.4</v>
      </c>
      <c r="D608" s="9">
        <v>44</v>
      </c>
      <c r="E608" s="42">
        <f>D608*21000</f>
        <v>924000</v>
      </c>
      <c r="F608" s="22"/>
      <c r="G608" s="22"/>
    </row>
    <row r="609" spans="1:7" ht="20.100000000000001" customHeight="1" x14ac:dyDescent="0.25">
      <c r="A609" s="22"/>
      <c r="B609" s="2" t="s">
        <v>603</v>
      </c>
      <c r="C609" s="49">
        <f t="shared" si="12"/>
        <v>92.4</v>
      </c>
      <c r="D609" s="9">
        <v>44</v>
      </c>
      <c r="E609" s="42">
        <f>D609*21000</f>
        <v>924000</v>
      </c>
      <c r="F609" s="22"/>
      <c r="G609" s="22"/>
    </row>
    <row r="610" spans="1:7" ht="20.100000000000001" customHeight="1" x14ac:dyDescent="0.25">
      <c r="A610" s="22"/>
      <c r="B610" s="2" t="s">
        <v>604</v>
      </c>
      <c r="C610" s="49">
        <f t="shared" si="12"/>
        <v>21.85</v>
      </c>
      <c r="D610" s="13">
        <v>9.5</v>
      </c>
      <c r="E610" s="42">
        <f>D610*23000</f>
        <v>218500</v>
      </c>
      <c r="F610" s="22"/>
      <c r="G610" s="22"/>
    </row>
    <row r="611" spans="1:7" ht="20.100000000000001" customHeight="1" x14ac:dyDescent="0.25">
      <c r="A611" s="22"/>
      <c r="B611" s="2" t="s">
        <v>605</v>
      </c>
      <c r="C611" s="49">
        <f t="shared" si="12"/>
        <v>52.9</v>
      </c>
      <c r="D611" s="13">
        <v>23</v>
      </c>
      <c r="E611" s="42">
        <f>D611*23000</f>
        <v>529000</v>
      </c>
      <c r="F611" s="22"/>
      <c r="G611" s="22"/>
    </row>
    <row r="612" spans="1:7" ht="20.100000000000001" customHeight="1" x14ac:dyDescent="0.25">
      <c r="A612" s="22"/>
      <c r="B612" s="2" t="s">
        <v>606</v>
      </c>
      <c r="C612" s="49">
        <f t="shared" si="12"/>
        <v>59.8</v>
      </c>
      <c r="D612" s="13">
        <v>26</v>
      </c>
      <c r="E612" s="42">
        <f>D612*23000</f>
        <v>598000</v>
      </c>
      <c r="F612" s="22"/>
      <c r="G612" s="22"/>
    </row>
    <row r="613" spans="1:7" ht="20.100000000000001" customHeight="1" x14ac:dyDescent="0.25">
      <c r="A613" s="22"/>
      <c r="B613" s="2" t="s">
        <v>607</v>
      </c>
      <c r="C613" s="49">
        <f t="shared" si="12"/>
        <v>64.400000000000006</v>
      </c>
      <c r="D613" s="13">
        <v>28</v>
      </c>
      <c r="E613" s="42">
        <f>D613*23000</f>
        <v>644000</v>
      </c>
      <c r="F613" s="22"/>
      <c r="G613" s="22"/>
    </row>
    <row r="614" spans="1:7" ht="20.100000000000001" customHeight="1" x14ac:dyDescent="0.25">
      <c r="A614" s="22"/>
      <c r="B614" s="2" t="s">
        <v>608</v>
      </c>
      <c r="C614" s="49">
        <f t="shared" si="12"/>
        <v>75.900000000000006</v>
      </c>
      <c r="D614" s="13">
        <v>33</v>
      </c>
      <c r="E614" s="42">
        <f>D614*23000</f>
        <v>759000</v>
      </c>
      <c r="F614" s="22"/>
      <c r="G614" s="22"/>
    </row>
    <row r="615" spans="1:7" ht="20.100000000000001" customHeight="1" x14ac:dyDescent="0.25">
      <c r="A615" s="22"/>
      <c r="B615" s="7" t="s">
        <v>609</v>
      </c>
      <c r="C615" s="49"/>
      <c r="D615" s="8"/>
      <c r="E615" s="41"/>
      <c r="F615" s="22"/>
      <c r="G615" s="22"/>
    </row>
    <row r="616" spans="1:7" ht="20.100000000000001" customHeight="1" x14ac:dyDescent="0.25">
      <c r="A616" s="22"/>
      <c r="B616" s="2" t="s">
        <v>610</v>
      </c>
      <c r="C616" s="49">
        <f t="shared" si="12"/>
        <v>22.952999999999999</v>
      </c>
      <c r="D616" s="9">
        <v>10.93</v>
      </c>
      <c r="E616" s="42">
        <f>D616*21000</f>
        <v>229530</v>
      </c>
      <c r="F616" s="22"/>
      <c r="G616" s="22"/>
    </row>
    <row r="617" spans="1:7" ht="20.100000000000001" customHeight="1" x14ac:dyDescent="0.25">
      <c r="A617" s="22"/>
      <c r="B617" s="2" t="s">
        <v>611</v>
      </c>
      <c r="C617" s="49">
        <f t="shared" si="12"/>
        <v>33.767999999999994</v>
      </c>
      <c r="D617" s="9">
        <v>16.079999999999998</v>
      </c>
      <c r="E617" s="42">
        <f>D617*21000</f>
        <v>337679.99999999994</v>
      </c>
      <c r="F617" s="22"/>
      <c r="G617" s="22"/>
    </row>
    <row r="618" spans="1:7" ht="20.100000000000001" customHeight="1" x14ac:dyDescent="0.25">
      <c r="A618" s="22"/>
      <c r="B618" s="2" t="s">
        <v>612</v>
      </c>
      <c r="C618" s="49">
        <f t="shared" si="12"/>
        <v>37.821000000000005</v>
      </c>
      <c r="D618" s="9">
        <v>18.010000000000002</v>
      </c>
      <c r="E618" s="42">
        <f>D618*21000</f>
        <v>378210.00000000006</v>
      </c>
      <c r="F618" s="22"/>
      <c r="G618" s="22"/>
    </row>
    <row r="619" spans="1:7" ht="20.100000000000001" customHeight="1" x14ac:dyDescent="0.25">
      <c r="A619" s="22"/>
      <c r="B619" s="2" t="s">
        <v>613</v>
      </c>
      <c r="C619" s="49">
        <f t="shared" si="12"/>
        <v>40.509</v>
      </c>
      <c r="D619" s="9">
        <v>19.29</v>
      </c>
      <c r="E619" s="42">
        <f>D619*21000</f>
        <v>405090</v>
      </c>
      <c r="F619" s="22"/>
      <c r="G619" s="22"/>
    </row>
    <row r="620" spans="1:7" ht="20.100000000000001" customHeight="1" x14ac:dyDescent="0.25">
      <c r="A620" s="22"/>
      <c r="B620" s="2" t="s">
        <v>614</v>
      </c>
      <c r="C620" s="49">
        <f t="shared" si="12"/>
        <v>47.354999999999997</v>
      </c>
      <c r="D620" s="9">
        <v>22.55</v>
      </c>
      <c r="E620" s="42">
        <f>D620*21000</f>
        <v>473550</v>
      </c>
      <c r="F620" s="22"/>
      <c r="G620" s="22"/>
    </row>
    <row r="621" spans="1:7" ht="20.100000000000001" customHeight="1" x14ac:dyDescent="0.25">
      <c r="A621" s="22"/>
      <c r="B621" s="2" t="s">
        <v>615</v>
      </c>
      <c r="C621" s="49">
        <f t="shared" si="12"/>
        <v>80.954999999999984</v>
      </c>
      <c r="D621" s="9">
        <v>38.549999999999997</v>
      </c>
      <c r="E621" s="42">
        <f>D621*21000</f>
        <v>809549.99999999988</v>
      </c>
      <c r="F621" s="22"/>
      <c r="G621" s="22"/>
    </row>
    <row r="622" spans="1:7" ht="20.100000000000001" customHeight="1" x14ac:dyDescent="0.25">
      <c r="A622" s="22"/>
      <c r="B622" s="2" t="s">
        <v>616</v>
      </c>
      <c r="C622" s="49">
        <f t="shared" si="12"/>
        <v>87.339000000000013</v>
      </c>
      <c r="D622" s="9">
        <v>41.59</v>
      </c>
      <c r="E622" s="42">
        <f>D622*21000</f>
        <v>873390.00000000012</v>
      </c>
      <c r="F622" s="22"/>
      <c r="G622" s="22"/>
    </row>
    <row r="623" spans="1:7" ht="20.100000000000001" customHeight="1" x14ac:dyDescent="0.25">
      <c r="A623" s="22"/>
      <c r="B623" s="2" t="s">
        <v>617</v>
      </c>
      <c r="C623" s="49">
        <f t="shared" si="12"/>
        <v>16.212</v>
      </c>
      <c r="D623" s="9">
        <v>7.72</v>
      </c>
      <c r="E623" s="42">
        <f>D623*21000</f>
        <v>162120</v>
      </c>
      <c r="F623" s="22"/>
      <c r="G623" s="22"/>
    </row>
    <row r="624" spans="1:7" ht="20.100000000000001" customHeight="1" x14ac:dyDescent="0.25">
      <c r="A624" s="22"/>
      <c r="B624" s="7" t="s">
        <v>618</v>
      </c>
      <c r="C624" s="49"/>
      <c r="D624" s="8"/>
      <c r="E624" s="41"/>
      <c r="F624" s="22"/>
      <c r="G624" s="22"/>
    </row>
    <row r="625" spans="1:7" ht="20.100000000000001" customHeight="1" x14ac:dyDescent="0.25">
      <c r="A625" s="22"/>
      <c r="B625" s="7" t="s">
        <v>619</v>
      </c>
      <c r="C625" s="49"/>
      <c r="D625" s="8"/>
      <c r="E625" s="41"/>
      <c r="F625" s="22"/>
      <c r="G625" s="22"/>
    </row>
    <row r="626" spans="1:7" ht="20.100000000000001" customHeight="1" x14ac:dyDescent="0.25">
      <c r="A626" s="22"/>
      <c r="B626" s="2" t="s">
        <v>620</v>
      </c>
      <c r="C626" s="49">
        <f t="shared" si="12"/>
        <v>8.3789999999999996</v>
      </c>
      <c r="D626" s="9">
        <v>3.99</v>
      </c>
      <c r="E626" s="42">
        <f>D626*21000</f>
        <v>83790</v>
      </c>
      <c r="F626" s="22"/>
      <c r="G626" s="22"/>
    </row>
    <row r="627" spans="1:7" ht="20.100000000000001" customHeight="1" x14ac:dyDescent="0.25">
      <c r="A627" s="22"/>
      <c r="B627" s="2" t="s">
        <v>621</v>
      </c>
      <c r="C627" s="49">
        <f t="shared" si="12"/>
        <v>51.428999999999995</v>
      </c>
      <c r="D627" s="9">
        <v>24.49</v>
      </c>
      <c r="E627" s="42">
        <f>D627*21000</f>
        <v>514289.99999999994</v>
      </c>
      <c r="F627" s="22"/>
      <c r="G627" s="22"/>
    </row>
    <row r="628" spans="1:7" ht="20.100000000000001" customHeight="1" x14ac:dyDescent="0.25">
      <c r="A628" s="22"/>
      <c r="B628" s="2" t="s">
        <v>622</v>
      </c>
      <c r="C628" s="49">
        <f t="shared" si="12"/>
        <v>71.379000000000005</v>
      </c>
      <c r="D628" s="9">
        <v>33.99</v>
      </c>
      <c r="E628" s="42">
        <f>D628*21000</f>
        <v>713790</v>
      </c>
      <c r="F628" s="22"/>
      <c r="G628" s="22"/>
    </row>
    <row r="629" spans="1:7" ht="20.100000000000001" customHeight="1" x14ac:dyDescent="0.25">
      <c r="A629" s="22"/>
      <c r="B629" s="2" t="s">
        <v>623</v>
      </c>
      <c r="C629" s="49">
        <f t="shared" si="12"/>
        <v>10.290000000000001</v>
      </c>
      <c r="D629" s="9">
        <v>4.9000000000000004</v>
      </c>
      <c r="E629" s="42">
        <f>D629*21000</f>
        <v>102900.00000000001</v>
      </c>
      <c r="F629" s="22"/>
      <c r="G629" s="22"/>
    </row>
    <row r="630" spans="1:7" ht="20.100000000000001" customHeight="1" x14ac:dyDescent="0.25">
      <c r="A630" s="22"/>
      <c r="B630" s="2" t="s">
        <v>624</v>
      </c>
      <c r="C630" s="49">
        <f t="shared" si="12"/>
        <v>13.23</v>
      </c>
      <c r="D630" s="9">
        <v>6.3</v>
      </c>
      <c r="E630" s="42">
        <f>D630*21000</f>
        <v>132300</v>
      </c>
      <c r="F630" s="22"/>
      <c r="G630" s="22"/>
    </row>
    <row r="631" spans="1:7" ht="20.100000000000001" customHeight="1" x14ac:dyDescent="0.25">
      <c r="A631" s="22"/>
      <c r="B631" s="2" t="s">
        <v>625</v>
      </c>
      <c r="C631" s="49">
        <f t="shared" si="12"/>
        <v>11.739000000000001</v>
      </c>
      <c r="D631" s="9">
        <v>5.59</v>
      </c>
      <c r="E631" s="42">
        <f>D631*21000</f>
        <v>117390</v>
      </c>
      <c r="F631" s="22"/>
      <c r="G631" s="22"/>
    </row>
    <row r="632" spans="1:7" ht="20.100000000000001" customHeight="1" x14ac:dyDescent="0.25">
      <c r="A632" s="22"/>
      <c r="B632" s="2" t="s">
        <v>626</v>
      </c>
      <c r="C632" s="49">
        <f t="shared" si="12"/>
        <v>14.49</v>
      </c>
      <c r="D632" s="9">
        <v>6.9</v>
      </c>
      <c r="E632" s="42">
        <f>D632*21000</f>
        <v>144900</v>
      </c>
      <c r="F632" s="22"/>
      <c r="G632" s="22"/>
    </row>
    <row r="633" spans="1:7" ht="20.100000000000001" customHeight="1" x14ac:dyDescent="0.25">
      <c r="A633" s="22"/>
      <c r="B633" s="2" t="s">
        <v>627</v>
      </c>
      <c r="C633" s="49">
        <f t="shared" si="12"/>
        <v>16.59</v>
      </c>
      <c r="D633" s="9">
        <v>7.9</v>
      </c>
      <c r="E633" s="42">
        <f>D633*21000</f>
        <v>165900</v>
      </c>
      <c r="F633" s="22"/>
      <c r="G633" s="22"/>
    </row>
    <row r="634" spans="1:7" ht="20.100000000000001" customHeight="1" x14ac:dyDescent="0.25">
      <c r="A634" s="22"/>
      <c r="B634" s="2" t="s">
        <v>628</v>
      </c>
      <c r="C634" s="49">
        <f t="shared" si="12"/>
        <v>14.49</v>
      </c>
      <c r="D634" s="9">
        <v>6.9</v>
      </c>
      <c r="E634" s="42">
        <f>D634*21000</f>
        <v>144900</v>
      </c>
      <c r="F634" s="22"/>
      <c r="G634" s="22"/>
    </row>
    <row r="635" spans="1:7" ht="20.100000000000001" customHeight="1" x14ac:dyDescent="0.25">
      <c r="A635" s="22"/>
      <c r="B635" s="2" t="s">
        <v>629</v>
      </c>
      <c r="C635" s="49">
        <f t="shared" si="12"/>
        <v>16.38</v>
      </c>
      <c r="D635" s="9">
        <v>7.8</v>
      </c>
      <c r="E635" s="42">
        <f>D635*21000</f>
        <v>163800</v>
      </c>
      <c r="F635" s="22"/>
      <c r="G635" s="22"/>
    </row>
    <row r="636" spans="1:7" ht="20.100000000000001" customHeight="1" x14ac:dyDescent="0.25">
      <c r="A636" s="22"/>
      <c r="B636" s="2" t="s">
        <v>630</v>
      </c>
      <c r="C636" s="49">
        <f t="shared" si="12"/>
        <v>18.480000000000004</v>
      </c>
      <c r="D636" s="9">
        <v>8.8000000000000007</v>
      </c>
      <c r="E636" s="42">
        <f>D636*21000</f>
        <v>184800.00000000003</v>
      </c>
      <c r="F636" s="22"/>
      <c r="G636" s="22"/>
    </row>
    <row r="637" spans="1:7" ht="20.100000000000001" customHeight="1" x14ac:dyDescent="0.25">
      <c r="A637" s="22"/>
      <c r="B637" s="2" t="s">
        <v>631</v>
      </c>
      <c r="C637" s="49">
        <f t="shared" si="12"/>
        <v>24.15</v>
      </c>
      <c r="D637" s="9">
        <v>11.5</v>
      </c>
      <c r="E637" s="42">
        <f>D637*21000</f>
        <v>241500</v>
      </c>
      <c r="F637" s="22"/>
      <c r="G637" s="22"/>
    </row>
    <row r="638" spans="1:7" ht="20.100000000000001" customHeight="1" x14ac:dyDescent="0.25">
      <c r="A638" s="22"/>
      <c r="B638" s="2" t="s">
        <v>632</v>
      </c>
      <c r="C638" s="49">
        <f t="shared" si="12"/>
        <v>13.86</v>
      </c>
      <c r="D638" s="9">
        <v>6.6</v>
      </c>
      <c r="E638" s="42">
        <f>D638*21000</f>
        <v>138600</v>
      </c>
      <c r="F638" s="22"/>
      <c r="G638" s="22"/>
    </row>
    <row r="639" spans="1:7" ht="20.100000000000001" customHeight="1" x14ac:dyDescent="0.25">
      <c r="A639" s="22"/>
      <c r="B639" s="2" t="s">
        <v>633</v>
      </c>
      <c r="C639" s="49">
        <f t="shared" si="12"/>
        <v>17.702999999999999</v>
      </c>
      <c r="D639" s="9">
        <v>8.43</v>
      </c>
      <c r="E639" s="42">
        <f>D639*21000</f>
        <v>177030</v>
      </c>
      <c r="F639" s="22"/>
      <c r="G639" s="22"/>
    </row>
    <row r="640" spans="1:7" ht="20.100000000000001" customHeight="1" x14ac:dyDescent="0.25">
      <c r="A640" s="22"/>
      <c r="B640" s="2" t="s">
        <v>634</v>
      </c>
      <c r="C640" s="49">
        <f t="shared" si="12"/>
        <v>22.05</v>
      </c>
      <c r="D640" s="9">
        <v>10.5</v>
      </c>
      <c r="E640" s="42">
        <f>D640*21000</f>
        <v>220500</v>
      </c>
      <c r="F640" s="22"/>
      <c r="G640" s="22"/>
    </row>
    <row r="641" spans="1:7" ht="20.100000000000001" customHeight="1" x14ac:dyDescent="0.25">
      <c r="A641" s="22"/>
      <c r="B641" s="2" t="s">
        <v>635</v>
      </c>
      <c r="C641" s="49">
        <f t="shared" si="12"/>
        <v>30.87</v>
      </c>
      <c r="D641" s="9">
        <v>14.7</v>
      </c>
      <c r="E641" s="42">
        <f>D641*21000</f>
        <v>308700</v>
      </c>
      <c r="F641" s="22"/>
      <c r="G641" s="22"/>
    </row>
    <row r="642" spans="1:7" ht="20.100000000000001" customHeight="1" x14ac:dyDescent="0.25">
      <c r="A642" s="22"/>
      <c r="B642" s="2" t="s">
        <v>636</v>
      </c>
      <c r="C642" s="49">
        <f t="shared" si="12"/>
        <v>16.779</v>
      </c>
      <c r="D642" s="9">
        <v>7.99</v>
      </c>
      <c r="E642" s="42">
        <f>D642*21000</f>
        <v>167790</v>
      </c>
      <c r="F642" s="22"/>
      <c r="G642" s="22"/>
    </row>
    <row r="643" spans="1:7" ht="20.100000000000001" customHeight="1" x14ac:dyDescent="0.25">
      <c r="A643" s="22"/>
      <c r="B643" s="2" t="s">
        <v>637</v>
      </c>
      <c r="C643" s="49">
        <f t="shared" si="12"/>
        <v>21.419999999999998</v>
      </c>
      <c r="D643" s="9">
        <v>10.199999999999999</v>
      </c>
      <c r="E643" s="42">
        <f>D643*21000</f>
        <v>214199.99999999997</v>
      </c>
      <c r="F643" s="22"/>
      <c r="G643" s="22"/>
    </row>
    <row r="644" spans="1:7" ht="20.100000000000001" customHeight="1" x14ac:dyDescent="0.25">
      <c r="A644" s="22"/>
      <c r="B644" s="2" t="s">
        <v>638</v>
      </c>
      <c r="C644" s="49">
        <f t="shared" si="12"/>
        <v>26.859000000000002</v>
      </c>
      <c r="D644" s="9">
        <v>12.79</v>
      </c>
      <c r="E644" s="42">
        <f>D644*21000</f>
        <v>268590</v>
      </c>
      <c r="F644" s="22"/>
      <c r="G644" s="22"/>
    </row>
    <row r="645" spans="1:7" ht="20.100000000000001" customHeight="1" x14ac:dyDescent="0.25">
      <c r="A645" s="22"/>
      <c r="B645" s="2" t="s">
        <v>639</v>
      </c>
      <c r="C645" s="49">
        <f t="shared" si="12"/>
        <v>37.569000000000003</v>
      </c>
      <c r="D645" s="9">
        <v>17.89</v>
      </c>
      <c r="E645" s="42">
        <f>D645*21000</f>
        <v>375690</v>
      </c>
      <c r="F645" s="22"/>
      <c r="G645" s="22"/>
    </row>
    <row r="646" spans="1:7" ht="20.100000000000001" customHeight="1" x14ac:dyDescent="0.25">
      <c r="A646" s="22"/>
      <c r="B646" s="2" t="s">
        <v>640</v>
      </c>
      <c r="C646" s="49">
        <f t="shared" si="12"/>
        <v>19.844999999999999</v>
      </c>
      <c r="D646" s="9">
        <v>9.4499999999999993</v>
      </c>
      <c r="E646" s="42">
        <f>D646*21000</f>
        <v>198449.99999999997</v>
      </c>
      <c r="F646" s="22"/>
      <c r="G646" s="22"/>
    </row>
    <row r="647" spans="1:7" ht="20.100000000000001" customHeight="1" x14ac:dyDescent="0.25">
      <c r="A647" s="22"/>
      <c r="B647" s="2" t="s">
        <v>641</v>
      </c>
      <c r="C647" s="49">
        <f t="shared" si="12"/>
        <v>25.178999999999998</v>
      </c>
      <c r="D647" s="9">
        <v>11.99</v>
      </c>
      <c r="E647" s="42">
        <f>D647*21000</f>
        <v>251790</v>
      </c>
      <c r="F647" s="22"/>
      <c r="G647" s="22"/>
    </row>
    <row r="648" spans="1:7" ht="20.100000000000001" customHeight="1" x14ac:dyDescent="0.25">
      <c r="A648" s="22"/>
      <c r="B648" s="2" t="s">
        <v>642</v>
      </c>
      <c r="C648" s="49">
        <f t="shared" si="12"/>
        <v>31.478999999999999</v>
      </c>
      <c r="D648" s="9">
        <v>14.99</v>
      </c>
      <c r="E648" s="42">
        <f>D648*21000</f>
        <v>314790</v>
      </c>
      <c r="F648" s="22"/>
      <c r="G648" s="22"/>
    </row>
    <row r="649" spans="1:7" ht="20.100000000000001" customHeight="1" x14ac:dyDescent="0.25">
      <c r="A649" s="22"/>
      <c r="B649" s="2" t="s">
        <v>643</v>
      </c>
      <c r="C649" s="49">
        <f t="shared" ref="C649:C712" si="13">E649/10000</f>
        <v>44.078999999999994</v>
      </c>
      <c r="D649" s="9">
        <v>20.99</v>
      </c>
      <c r="E649" s="42">
        <f>D649*21000</f>
        <v>440789.99999999994</v>
      </c>
      <c r="F649" s="22"/>
      <c r="G649" s="22"/>
    </row>
    <row r="650" spans="1:7" ht="20.100000000000001" customHeight="1" x14ac:dyDescent="0.25">
      <c r="A650" s="22"/>
      <c r="B650" s="2" t="s">
        <v>644</v>
      </c>
      <c r="C650" s="49">
        <f t="shared" si="13"/>
        <v>29.379000000000001</v>
      </c>
      <c r="D650" s="9">
        <v>13.99</v>
      </c>
      <c r="E650" s="42">
        <f>D650*21000</f>
        <v>293790</v>
      </c>
      <c r="F650" s="22"/>
      <c r="G650" s="22"/>
    </row>
    <row r="651" spans="1:7" ht="20.100000000000001" customHeight="1" x14ac:dyDescent="0.25">
      <c r="A651" s="22"/>
      <c r="B651" s="2" t="s">
        <v>645</v>
      </c>
      <c r="C651" s="49">
        <f t="shared" si="13"/>
        <v>36.728999999999992</v>
      </c>
      <c r="D651" s="9">
        <v>17.489999999999998</v>
      </c>
      <c r="E651" s="42">
        <f>D651*21000</f>
        <v>367289.99999999994</v>
      </c>
      <c r="F651" s="22"/>
      <c r="G651" s="22"/>
    </row>
    <row r="652" spans="1:7" ht="20.100000000000001" customHeight="1" x14ac:dyDescent="0.25">
      <c r="A652" s="22"/>
      <c r="B652" s="2" t="s">
        <v>646</v>
      </c>
      <c r="C652" s="49">
        <f t="shared" si="13"/>
        <v>51.428999999999995</v>
      </c>
      <c r="D652" s="9">
        <v>24.49</v>
      </c>
      <c r="E652" s="42">
        <f>D652*21000</f>
        <v>514289.99999999994</v>
      </c>
      <c r="F652" s="22"/>
      <c r="G652" s="22"/>
    </row>
    <row r="653" spans="1:7" ht="20.100000000000001" customHeight="1" x14ac:dyDescent="0.25">
      <c r="A653" s="22"/>
      <c r="B653" s="2" t="s">
        <v>647</v>
      </c>
      <c r="C653" s="49">
        <f t="shared" si="13"/>
        <v>33.579000000000001</v>
      </c>
      <c r="D653" s="9">
        <v>15.99</v>
      </c>
      <c r="E653" s="42">
        <f>D653*21000</f>
        <v>335790</v>
      </c>
      <c r="F653" s="22"/>
      <c r="G653" s="22"/>
    </row>
    <row r="654" spans="1:7" ht="20.100000000000001" customHeight="1" x14ac:dyDescent="0.25">
      <c r="A654" s="22"/>
      <c r="B654" s="2" t="s">
        <v>648</v>
      </c>
      <c r="C654" s="49">
        <f t="shared" si="13"/>
        <v>41.978999999999992</v>
      </c>
      <c r="D654" s="9">
        <v>19.989999999999998</v>
      </c>
      <c r="E654" s="42">
        <f>D654*21000</f>
        <v>419789.99999999994</v>
      </c>
      <c r="F654" s="22"/>
      <c r="G654" s="22"/>
    </row>
    <row r="655" spans="1:7" ht="20.100000000000001" customHeight="1" x14ac:dyDescent="0.25">
      <c r="A655" s="22"/>
      <c r="B655" s="2" t="s">
        <v>649</v>
      </c>
      <c r="C655" s="49">
        <f t="shared" si="13"/>
        <v>58.779000000000003</v>
      </c>
      <c r="D655" s="9">
        <v>27.99</v>
      </c>
      <c r="E655" s="42">
        <f>D655*21000</f>
        <v>587790</v>
      </c>
      <c r="F655" s="22"/>
      <c r="G655" s="22"/>
    </row>
    <row r="656" spans="1:7" ht="20.100000000000001" customHeight="1" x14ac:dyDescent="0.25">
      <c r="A656" s="22"/>
      <c r="B656" s="7" t="s">
        <v>650</v>
      </c>
      <c r="C656" s="49"/>
      <c r="D656" s="8"/>
      <c r="E656" s="41"/>
      <c r="F656" s="22"/>
      <c r="G656" s="22"/>
    </row>
    <row r="657" spans="1:7" ht="20.100000000000001" customHeight="1" x14ac:dyDescent="0.25">
      <c r="A657" s="22"/>
      <c r="B657" s="2" t="s">
        <v>651</v>
      </c>
      <c r="C657" s="49">
        <f t="shared" si="13"/>
        <v>10.709999999999999</v>
      </c>
      <c r="D657" s="9">
        <v>5.0999999999999996</v>
      </c>
      <c r="E657" s="42">
        <f>D657*21000</f>
        <v>107099.99999999999</v>
      </c>
      <c r="F657" s="22"/>
      <c r="G657" s="22"/>
    </row>
    <row r="658" spans="1:7" ht="20.100000000000001" customHeight="1" x14ac:dyDescent="0.25">
      <c r="A658" s="22"/>
      <c r="B658" s="2" t="s">
        <v>652</v>
      </c>
      <c r="C658" s="49">
        <f t="shared" si="13"/>
        <v>66.296999999999997</v>
      </c>
      <c r="D658" s="9">
        <v>31.57</v>
      </c>
      <c r="E658" s="42">
        <f>D658*21000</f>
        <v>662970</v>
      </c>
      <c r="F658" s="22"/>
      <c r="G658" s="22"/>
    </row>
    <row r="659" spans="1:7" ht="20.100000000000001" customHeight="1" x14ac:dyDescent="0.25">
      <c r="A659" s="22"/>
      <c r="B659" s="2" t="s">
        <v>653</v>
      </c>
      <c r="C659" s="49">
        <f t="shared" si="13"/>
        <v>90.278999999999996</v>
      </c>
      <c r="D659" s="9">
        <v>42.99</v>
      </c>
      <c r="E659" s="42">
        <f>D659*21000</f>
        <v>902790</v>
      </c>
      <c r="F659" s="22"/>
      <c r="G659" s="22"/>
    </row>
    <row r="660" spans="1:7" ht="20.100000000000001" customHeight="1" x14ac:dyDescent="0.25">
      <c r="A660" s="22"/>
      <c r="B660" s="2" t="s">
        <v>654</v>
      </c>
      <c r="C660" s="49">
        <f t="shared" si="13"/>
        <v>12.999000000000002</v>
      </c>
      <c r="D660" s="9">
        <v>6.19</v>
      </c>
      <c r="E660" s="42">
        <f>D660*21000</f>
        <v>129990.00000000001</v>
      </c>
      <c r="F660" s="22"/>
      <c r="G660" s="22"/>
    </row>
    <row r="661" spans="1:7" ht="20.100000000000001" customHeight="1" x14ac:dyDescent="0.25">
      <c r="A661" s="22"/>
      <c r="B661" s="2" t="s">
        <v>655</v>
      </c>
      <c r="C661" s="49">
        <f t="shared" si="13"/>
        <v>15.728999999999999</v>
      </c>
      <c r="D661" s="9">
        <v>7.49</v>
      </c>
      <c r="E661" s="42">
        <f>D661*21000</f>
        <v>157290</v>
      </c>
      <c r="F661" s="22"/>
      <c r="G661" s="22"/>
    </row>
    <row r="662" spans="1:7" ht="20.100000000000001" customHeight="1" x14ac:dyDescent="0.25">
      <c r="A662" s="22"/>
      <c r="B662" s="2" t="s">
        <v>656</v>
      </c>
      <c r="C662" s="49">
        <f t="shared" si="13"/>
        <v>14.259</v>
      </c>
      <c r="D662" s="9">
        <v>6.79</v>
      </c>
      <c r="E662" s="42">
        <f>D662*21000</f>
        <v>142590</v>
      </c>
      <c r="F662" s="22"/>
      <c r="G662" s="22"/>
    </row>
    <row r="663" spans="1:7" ht="20.100000000000001" customHeight="1" x14ac:dyDescent="0.25">
      <c r="A663" s="22"/>
      <c r="B663" s="2" t="s">
        <v>657</v>
      </c>
      <c r="C663" s="49">
        <f t="shared" si="13"/>
        <v>17.829000000000001</v>
      </c>
      <c r="D663" s="9">
        <v>8.49</v>
      </c>
      <c r="E663" s="42">
        <f>D663*21000</f>
        <v>178290</v>
      </c>
      <c r="F663" s="22"/>
      <c r="G663" s="22"/>
    </row>
    <row r="664" spans="1:7" ht="20.100000000000001" customHeight="1" x14ac:dyDescent="0.25">
      <c r="A664" s="22"/>
      <c r="B664" s="2" t="s">
        <v>658</v>
      </c>
      <c r="C664" s="49">
        <f t="shared" si="13"/>
        <v>19.928999999999998</v>
      </c>
      <c r="D664" s="9">
        <v>9.49</v>
      </c>
      <c r="E664" s="42">
        <f>D664*21000</f>
        <v>199290</v>
      </c>
      <c r="F664" s="22"/>
      <c r="G664" s="22"/>
    </row>
    <row r="665" spans="1:7" ht="20.100000000000001" customHeight="1" x14ac:dyDescent="0.25">
      <c r="A665" s="22"/>
      <c r="B665" s="2" t="s">
        <v>659</v>
      </c>
      <c r="C665" s="49">
        <f t="shared" si="13"/>
        <v>17.829000000000001</v>
      </c>
      <c r="D665" s="9">
        <v>8.49</v>
      </c>
      <c r="E665" s="42">
        <f>D665*21000</f>
        <v>178290</v>
      </c>
      <c r="F665" s="22"/>
      <c r="G665" s="22"/>
    </row>
    <row r="666" spans="1:7" ht="20.100000000000001" customHeight="1" x14ac:dyDescent="0.25">
      <c r="A666" s="22"/>
      <c r="B666" s="2" t="s">
        <v>660</v>
      </c>
      <c r="C666" s="49">
        <f t="shared" si="13"/>
        <v>19.719000000000001</v>
      </c>
      <c r="D666" s="9">
        <v>9.39</v>
      </c>
      <c r="E666" s="42">
        <f>D666*21000</f>
        <v>197190</v>
      </c>
      <c r="F666" s="22"/>
      <c r="G666" s="22"/>
    </row>
    <row r="667" spans="1:7" ht="20.100000000000001" customHeight="1" x14ac:dyDescent="0.25">
      <c r="A667" s="22"/>
      <c r="B667" s="2" t="s">
        <v>661</v>
      </c>
      <c r="C667" s="49">
        <f t="shared" si="13"/>
        <v>24.338999999999999</v>
      </c>
      <c r="D667" s="9">
        <v>11.59</v>
      </c>
      <c r="E667" s="42">
        <f>D667*21000</f>
        <v>243390</v>
      </c>
      <c r="F667" s="22"/>
      <c r="G667" s="22"/>
    </row>
    <row r="668" spans="1:7" ht="20.100000000000001" customHeight="1" x14ac:dyDescent="0.25">
      <c r="A668" s="22"/>
      <c r="B668" s="2" t="s">
        <v>662</v>
      </c>
      <c r="C668" s="49">
        <f t="shared" si="13"/>
        <v>31.059000000000001</v>
      </c>
      <c r="D668" s="9">
        <v>14.79</v>
      </c>
      <c r="E668" s="42">
        <f>D668*21000</f>
        <v>310590</v>
      </c>
      <c r="F668" s="22"/>
      <c r="G668" s="22"/>
    </row>
    <row r="669" spans="1:7" ht="20.100000000000001" customHeight="1" x14ac:dyDescent="0.25">
      <c r="A669" s="22"/>
      <c r="B669" s="2" t="s">
        <v>663</v>
      </c>
      <c r="C669" s="49">
        <f t="shared" si="13"/>
        <v>18.879000000000001</v>
      </c>
      <c r="D669" s="9">
        <v>8.99</v>
      </c>
      <c r="E669" s="42">
        <f>D669*21000</f>
        <v>188790</v>
      </c>
      <c r="F669" s="22"/>
      <c r="G669" s="22"/>
    </row>
    <row r="670" spans="1:7" ht="20.100000000000001" customHeight="1" x14ac:dyDescent="0.25">
      <c r="A670" s="22"/>
      <c r="B670" s="2" t="s">
        <v>664</v>
      </c>
      <c r="C670" s="49">
        <f t="shared" si="13"/>
        <v>24.443999999999999</v>
      </c>
      <c r="D670" s="9">
        <v>11.64</v>
      </c>
      <c r="E670" s="42">
        <f>D670*21000</f>
        <v>244440</v>
      </c>
      <c r="F670" s="22"/>
      <c r="G670" s="22"/>
    </row>
    <row r="671" spans="1:7" ht="20.100000000000001" customHeight="1" x14ac:dyDescent="0.25">
      <c r="A671" s="22"/>
      <c r="B671" s="2" t="s">
        <v>665</v>
      </c>
      <c r="C671" s="49">
        <f t="shared" si="13"/>
        <v>31.268999999999998</v>
      </c>
      <c r="D671" s="9">
        <v>14.89</v>
      </c>
      <c r="E671" s="42">
        <f>D671*21000</f>
        <v>312690</v>
      </c>
      <c r="F671" s="22"/>
      <c r="G671" s="22"/>
    </row>
    <row r="672" spans="1:7" ht="20.100000000000001" customHeight="1" x14ac:dyDescent="0.25">
      <c r="A672" s="22"/>
      <c r="B672" s="2" t="s">
        <v>666</v>
      </c>
      <c r="C672" s="49">
        <f t="shared" si="13"/>
        <v>40.802999999999997</v>
      </c>
      <c r="D672" s="9">
        <v>19.43</v>
      </c>
      <c r="E672" s="42">
        <f>D672*21000</f>
        <v>408030</v>
      </c>
      <c r="F672" s="22"/>
      <c r="G672" s="22"/>
    </row>
    <row r="673" spans="1:7" ht="20.100000000000001" customHeight="1" x14ac:dyDescent="0.25">
      <c r="A673" s="22"/>
      <c r="B673" s="2" t="s">
        <v>667</v>
      </c>
      <c r="C673" s="49">
        <f t="shared" si="13"/>
        <v>26.04</v>
      </c>
      <c r="D673" s="9">
        <v>12.4</v>
      </c>
      <c r="E673" s="42">
        <f>D673*21000</f>
        <v>260400</v>
      </c>
      <c r="F673" s="22"/>
      <c r="G673" s="22"/>
    </row>
    <row r="674" spans="1:7" ht="20.100000000000001" customHeight="1" x14ac:dyDescent="0.25">
      <c r="A674" s="22"/>
      <c r="B674" s="2" t="s">
        <v>668</v>
      </c>
      <c r="C674" s="49">
        <f t="shared" si="13"/>
        <v>33.579000000000001</v>
      </c>
      <c r="D674" s="9">
        <v>15.99</v>
      </c>
      <c r="E674" s="42">
        <f>D674*21000</f>
        <v>335790</v>
      </c>
      <c r="F674" s="22"/>
      <c r="G674" s="22"/>
    </row>
    <row r="675" spans="1:7" ht="20.100000000000001" customHeight="1" x14ac:dyDescent="0.25">
      <c r="A675" s="22"/>
      <c r="B675" s="2" t="s">
        <v>669</v>
      </c>
      <c r="C675" s="49">
        <f t="shared" si="13"/>
        <v>35.678999999999995</v>
      </c>
      <c r="D675" s="9">
        <v>16.989999999999998</v>
      </c>
      <c r="E675" s="42">
        <f>D675*21000</f>
        <v>356789.99999999994</v>
      </c>
      <c r="F675" s="22"/>
      <c r="G675" s="22"/>
    </row>
    <row r="676" spans="1:7" ht="20.100000000000001" customHeight="1" x14ac:dyDescent="0.25">
      <c r="A676" s="22"/>
      <c r="B676" s="2" t="s">
        <v>670</v>
      </c>
      <c r="C676" s="49">
        <f t="shared" si="13"/>
        <v>46.598999999999997</v>
      </c>
      <c r="D676" s="9">
        <v>22.19</v>
      </c>
      <c r="E676" s="42">
        <f>D676*21000</f>
        <v>465990</v>
      </c>
      <c r="F676" s="22"/>
      <c r="G676" s="22"/>
    </row>
    <row r="677" spans="1:7" ht="20.100000000000001" customHeight="1" x14ac:dyDescent="0.25">
      <c r="A677" s="22"/>
      <c r="B677" s="2" t="s">
        <v>671</v>
      </c>
      <c r="C677" s="49">
        <f t="shared" si="13"/>
        <v>27.279</v>
      </c>
      <c r="D677" s="9">
        <v>12.99</v>
      </c>
      <c r="E677" s="42">
        <f>D677*21000</f>
        <v>272790</v>
      </c>
      <c r="F677" s="22"/>
      <c r="G677" s="22"/>
    </row>
    <row r="678" spans="1:7" ht="20.100000000000001" customHeight="1" x14ac:dyDescent="0.25">
      <c r="A678" s="22"/>
      <c r="B678" s="2" t="s">
        <v>672</v>
      </c>
      <c r="C678" s="49">
        <f t="shared" si="13"/>
        <v>34.628999999999991</v>
      </c>
      <c r="D678" s="9">
        <v>16.489999999999998</v>
      </c>
      <c r="E678" s="42">
        <f>D678*21000</f>
        <v>346289.99999999994</v>
      </c>
      <c r="F678" s="22"/>
      <c r="G678" s="22"/>
    </row>
    <row r="679" spans="1:7" ht="20.100000000000001" customHeight="1" x14ac:dyDescent="0.25">
      <c r="A679" s="22"/>
      <c r="B679" s="2" t="s">
        <v>673</v>
      </c>
      <c r="C679" s="49">
        <f t="shared" si="13"/>
        <v>41.558999999999997</v>
      </c>
      <c r="D679" s="9">
        <v>19.79</v>
      </c>
      <c r="E679" s="42">
        <f>D679*21000</f>
        <v>415590</v>
      </c>
      <c r="F679" s="22"/>
      <c r="G679" s="22"/>
    </row>
    <row r="680" spans="1:7" ht="20.100000000000001" customHeight="1" x14ac:dyDescent="0.25">
      <c r="A680" s="22"/>
      <c r="B680" s="2" t="s">
        <v>674</v>
      </c>
      <c r="C680" s="49">
        <f t="shared" si="13"/>
        <v>53.738999999999997</v>
      </c>
      <c r="D680" s="9">
        <v>25.59</v>
      </c>
      <c r="E680" s="42">
        <f>D680*21000</f>
        <v>537390</v>
      </c>
      <c r="F680" s="22"/>
      <c r="G680" s="22"/>
    </row>
    <row r="681" spans="1:7" ht="20.100000000000001" customHeight="1" x14ac:dyDescent="0.25">
      <c r="A681" s="22"/>
      <c r="B681" s="2" t="s">
        <v>675</v>
      </c>
      <c r="C681" s="49">
        <f t="shared" si="13"/>
        <v>38.828999999999994</v>
      </c>
      <c r="D681" s="9">
        <v>18.489999999999998</v>
      </c>
      <c r="E681" s="42">
        <f>D681*21000</f>
        <v>388289.99999999994</v>
      </c>
      <c r="F681" s="22"/>
      <c r="G681" s="22"/>
    </row>
    <row r="682" spans="1:7" ht="20.100000000000001" customHeight="1" x14ac:dyDescent="0.25">
      <c r="A682" s="22"/>
      <c r="B682" s="2" t="s">
        <v>676</v>
      </c>
      <c r="C682" s="49">
        <f t="shared" si="13"/>
        <v>47.228999999999992</v>
      </c>
      <c r="D682" s="9">
        <v>22.49</v>
      </c>
      <c r="E682" s="42">
        <f>D682*21000</f>
        <v>472289.99999999994</v>
      </c>
      <c r="F682" s="22"/>
      <c r="G682" s="22"/>
    </row>
    <row r="683" spans="1:7" ht="20.100000000000001" customHeight="1" x14ac:dyDescent="0.25">
      <c r="A683" s="22"/>
      <c r="B683" s="2" t="s">
        <v>677</v>
      </c>
      <c r="C683" s="49">
        <f t="shared" si="13"/>
        <v>62.978999999999999</v>
      </c>
      <c r="D683" s="9">
        <v>29.99</v>
      </c>
      <c r="E683" s="42">
        <f>D683*21000</f>
        <v>629790</v>
      </c>
      <c r="F683" s="22"/>
      <c r="G683" s="22"/>
    </row>
    <row r="684" spans="1:7" ht="20.100000000000001" customHeight="1" x14ac:dyDescent="0.25">
      <c r="A684" s="22"/>
      <c r="B684" s="2" t="s">
        <v>678</v>
      </c>
      <c r="C684" s="49">
        <f t="shared" si="13"/>
        <v>43.658999999999999</v>
      </c>
      <c r="D684" s="9">
        <v>20.79</v>
      </c>
      <c r="E684" s="42">
        <f>D684*21000</f>
        <v>436590</v>
      </c>
      <c r="F684" s="22"/>
      <c r="G684" s="22"/>
    </row>
    <row r="685" spans="1:7" ht="20.100000000000001" customHeight="1" x14ac:dyDescent="0.25">
      <c r="A685" s="22"/>
      <c r="B685" s="2" t="s">
        <v>679</v>
      </c>
      <c r="C685" s="49">
        <f t="shared" si="13"/>
        <v>53.529000000000003</v>
      </c>
      <c r="D685" s="9">
        <v>25.49</v>
      </c>
      <c r="E685" s="42">
        <f>D685*21000</f>
        <v>535290</v>
      </c>
      <c r="F685" s="22"/>
      <c r="G685" s="22"/>
    </row>
    <row r="686" spans="1:7" ht="20.100000000000001" customHeight="1" x14ac:dyDescent="0.25">
      <c r="A686" s="22"/>
      <c r="B686" s="2" t="s">
        <v>680</v>
      </c>
      <c r="C686" s="49">
        <f t="shared" si="13"/>
        <v>71.379000000000005</v>
      </c>
      <c r="D686" s="9">
        <v>33.99</v>
      </c>
      <c r="E686" s="42">
        <f>D686*21000</f>
        <v>713790</v>
      </c>
      <c r="F686" s="22"/>
      <c r="G686" s="22"/>
    </row>
    <row r="687" spans="1:7" ht="20.100000000000001" customHeight="1" x14ac:dyDescent="0.25">
      <c r="A687" s="22"/>
      <c r="B687" s="7" t="s">
        <v>681</v>
      </c>
      <c r="C687" s="49"/>
      <c r="D687" s="8"/>
      <c r="E687" s="41"/>
      <c r="F687" s="22"/>
      <c r="G687" s="22"/>
    </row>
    <row r="688" spans="1:7" ht="20.100000000000001" customHeight="1" x14ac:dyDescent="0.25">
      <c r="A688" s="22"/>
      <c r="B688" s="2" t="s">
        <v>682</v>
      </c>
      <c r="C688" s="49">
        <f t="shared" si="13"/>
        <v>8.61</v>
      </c>
      <c r="D688" s="9">
        <v>4.0999999999999996</v>
      </c>
      <c r="E688" s="42">
        <f>D688*21000</f>
        <v>86099.999999999985</v>
      </c>
      <c r="F688" s="22"/>
      <c r="G688" s="22"/>
    </row>
    <row r="689" spans="1:7" ht="20.100000000000001" customHeight="1" x14ac:dyDescent="0.25">
      <c r="A689" s="22"/>
      <c r="B689" s="2" t="s">
        <v>683</v>
      </c>
      <c r="C689" s="49">
        <f t="shared" si="13"/>
        <v>47.859000000000002</v>
      </c>
      <c r="D689" s="9">
        <v>22.79</v>
      </c>
      <c r="E689" s="42">
        <f>D689*21000</f>
        <v>478590</v>
      </c>
      <c r="F689" s="22"/>
      <c r="G689" s="22"/>
    </row>
    <row r="690" spans="1:7" ht="20.100000000000001" customHeight="1" x14ac:dyDescent="0.25">
      <c r="A690" s="22"/>
      <c r="B690" s="2" t="s">
        <v>684</v>
      </c>
      <c r="C690" s="49">
        <f t="shared" si="13"/>
        <v>67.808999999999997</v>
      </c>
      <c r="D690" s="9">
        <v>32.29</v>
      </c>
      <c r="E690" s="42">
        <f>D690*21000</f>
        <v>678090</v>
      </c>
      <c r="F690" s="22"/>
      <c r="G690" s="22"/>
    </row>
    <row r="691" spans="1:7" ht="20.100000000000001" customHeight="1" x14ac:dyDescent="0.25">
      <c r="A691" s="22"/>
      <c r="B691" s="2" t="s">
        <v>685</v>
      </c>
      <c r="C691" s="49">
        <f t="shared" si="13"/>
        <v>11.025</v>
      </c>
      <c r="D691" s="9">
        <v>5.25</v>
      </c>
      <c r="E691" s="42">
        <f>D691*21000</f>
        <v>110250</v>
      </c>
      <c r="F691" s="22"/>
      <c r="G691" s="22"/>
    </row>
    <row r="692" spans="1:7" ht="20.100000000000001" customHeight="1" x14ac:dyDescent="0.25">
      <c r="A692" s="22"/>
      <c r="B692" s="2" t="s">
        <v>686</v>
      </c>
      <c r="C692" s="49">
        <f t="shared" si="13"/>
        <v>13.209</v>
      </c>
      <c r="D692" s="9">
        <v>6.29</v>
      </c>
      <c r="E692" s="42">
        <f>D692*21000</f>
        <v>132090</v>
      </c>
      <c r="F692" s="22"/>
      <c r="G692" s="22"/>
    </row>
    <row r="693" spans="1:7" ht="20.100000000000001" customHeight="1" x14ac:dyDescent="0.25">
      <c r="A693" s="22"/>
      <c r="B693" s="2" t="s">
        <v>687</v>
      </c>
      <c r="C693" s="49">
        <f t="shared" si="13"/>
        <v>12.159000000000001</v>
      </c>
      <c r="D693" s="9">
        <v>5.79</v>
      </c>
      <c r="E693" s="42">
        <f>D693*21000</f>
        <v>121590</v>
      </c>
      <c r="F693" s="22"/>
      <c r="G693" s="22"/>
    </row>
    <row r="694" spans="1:7" ht="20.100000000000001" customHeight="1" x14ac:dyDescent="0.25">
      <c r="A694" s="22"/>
      <c r="B694" s="2" t="s">
        <v>688</v>
      </c>
      <c r="C694" s="49">
        <f t="shared" si="13"/>
        <v>14.259</v>
      </c>
      <c r="D694" s="9">
        <v>6.79</v>
      </c>
      <c r="E694" s="42">
        <f>D694*21000</f>
        <v>142590</v>
      </c>
      <c r="F694" s="22"/>
      <c r="G694" s="22"/>
    </row>
    <row r="695" spans="1:7" ht="20.100000000000001" customHeight="1" x14ac:dyDescent="0.25">
      <c r="A695" s="22"/>
      <c r="B695" s="2" t="s">
        <v>689</v>
      </c>
      <c r="C695" s="49">
        <f t="shared" si="13"/>
        <v>14.91</v>
      </c>
      <c r="D695" s="9">
        <v>7.1</v>
      </c>
      <c r="E695" s="42">
        <f>D695*21000</f>
        <v>149100</v>
      </c>
      <c r="F695" s="22"/>
      <c r="G695" s="22"/>
    </row>
    <row r="696" spans="1:7" ht="20.100000000000001" customHeight="1" x14ac:dyDescent="0.25">
      <c r="A696" s="22"/>
      <c r="B696" s="2" t="s">
        <v>690</v>
      </c>
      <c r="C696" s="49">
        <f t="shared" si="13"/>
        <v>14.048999999999999</v>
      </c>
      <c r="D696" s="9">
        <v>6.69</v>
      </c>
      <c r="E696" s="42">
        <f>D696*21000</f>
        <v>140490</v>
      </c>
      <c r="F696" s="22"/>
      <c r="G696" s="22"/>
    </row>
    <row r="697" spans="1:7" ht="20.100000000000001" customHeight="1" x14ac:dyDescent="0.25">
      <c r="A697" s="22"/>
      <c r="B697" s="2" t="s">
        <v>691</v>
      </c>
      <c r="C697" s="49">
        <f t="shared" si="13"/>
        <v>14.91</v>
      </c>
      <c r="D697" s="9">
        <v>7.1</v>
      </c>
      <c r="E697" s="42">
        <f>D697*21000</f>
        <v>149100</v>
      </c>
      <c r="F697" s="22"/>
      <c r="G697" s="22"/>
    </row>
    <row r="698" spans="1:7" ht="20.100000000000001" customHeight="1" x14ac:dyDescent="0.25">
      <c r="A698" s="22"/>
      <c r="B698" s="2" t="s">
        <v>692</v>
      </c>
      <c r="C698" s="49">
        <f t="shared" si="13"/>
        <v>17.829000000000001</v>
      </c>
      <c r="D698" s="9">
        <v>8.49</v>
      </c>
      <c r="E698" s="42">
        <f>D698*21000</f>
        <v>178290</v>
      </c>
      <c r="F698" s="22"/>
      <c r="G698" s="22"/>
    </row>
    <row r="699" spans="1:7" ht="20.100000000000001" customHeight="1" x14ac:dyDescent="0.25">
      <c r="A699" s="22"/>
      <c r="B699" s="2" t="s">
        <v>693</v>
      </c>
      <c r="C699" s="49">
        <f t="shared" si="13"/>
        <v>23.079000000000001</v>
      </c>
      <c r="D699" s="9">
        <v>10.99</v>
      </c>
      <c r="E699" s="42">
        <f>D699*21000</f>
        <v>230790</v>
      </c>
      <c r="F699" s="22"/>
      <c r="G699" s="22"/>
    </row>
    <row r="700" spans="1:7" ht="20.100000000000001" customHeight="1" x14ac:dyDescent="0.25">
      <c r="A700" s="22"/>
      <c r="B700" s="2" t="s">
        <v>694</v>
      </c>
      <c r="C700" s="49">
        <f t="shared" si="13"/>
        <v>12.809999999999999</v>
      </c>
      <c r="D700" s="9">
        <v>6.1</v>
      </c>
      <c r="E700" s="42">
        <f>D700*21000</f>
        <v>128099.99999999999</v>
      </c>
      <c r="F700" s="22"/>
      <c r="G700" s="22"/>
    </row>
    <row r="701" spans="1:7" ht="20.100000000000001" customHeight="1" x14ac:dyDescent="0.25">
      <c r="A701" s="22"/>
      <c r="B701" s="2" t="s">
        <v>695</v>
      </c>
      <c r="C701" s="49">
        <f t="shared" si="13"/>
        <v>17.619</v>
      </c>
      <c r="D701" s="9">
        <v>8.39</v>
      </c>
      <c r="E701" s="42">
        <f>D701*21000</f>
        <v>176190</v>
      </c>
      <c r="F701" s="22"/>
      <c r="G701" s="22"/>
    </row>
    <row r="702" spans="1:7" ht="20.100000000000001" customHeight="1" x14ac:dyDescent="0.25">
      <c r="A702" s="22"/>
      <c r="B702" s="2" t="s">
        <v>696</v>
      </c>
      <c r="C702" s="49">
        <f t="shared" si="13"/>
        <v>20.978999999999999</v>
      </c>
      <c r="D702" s="9">
        <v>9.99</v>
      </c>
      <c r="E702" s="42">
        <f>D702*21000</f>
        <v>209790</v>
      </c>
      <c r="F702" s="22"/>
      <c r="G702" s="22"/>
    </row>
    <row r="703" spans="1:7" ht="20.100000000000001" customHeight="1" x14ac:dyDescent="0.25">
      <c r="A703" s="22"/>
      <c r="B703" s="2" t="s">
        <v>697</v>
      </c>
      <c r="C703" s="49">
        <f t="shared" si="13"/>
        <v>27.51</v>
      </c>
      <c r="D703" s="9">
        <v>13.1</v>
      </c>
      <c r="E703" s="42">
        <f>D703*21000</f>
        <v>275100</v>
      </c>
      <c r="F703" s="22"/>
      <c r="G703" s="22"/>
    </row>
    <row r="704" spans="1:7" ht="20.100000000000001" customHeight="1" x14ac:dyDescent="0.25">
      <c r="A704" s="22"/>
      <c r="B704" s="2" t="s">
        <v>698</v>
      </c>
      <c r="C704" s="49">
        <f t="shared" si="13"/>
        <v>1858.5</v>
      </c>
      <c r="D704" s="11">
        <v>885</v>
      </c>
      <c r="E704" s="42">
        <f>D704*21000</f>
        <v>18585000</v>
      </c>
      <c r="F704" s="22"/>
      <c r="G704" s="22"/>
    </row>
    <row r="705" spans="1:7" ht="20.100000000000001" customHeight="1" x14ac:dyDescent="0.25">
      <c r="A705" s="22"/>
      <c r="B705" s="2" t="s">
        <v>699</v>
      </c>
      <c r="C705" s="49">
        <f t="shared" si="13"/>
        <v>15.939</v>
      </c>
      <c r="D705" s="9">
        <v>7.59</v>
      </c>
      <c r="E705" s="42">
        <f>D705*21000</f>
        <v>159390</v>
      </c>
      <c r="F705" s="22"/>
      <c r="G705" s="22"/>
    </row>
    <row r="706" spans="1:7" ht="20.100000000000001" customHeight="1" x14ac:dyDescent="0.25">
      <c r="A706" s="22"/>
      <c r="B706" s="2" t="s">
        <v>700</v>
      </c>
      <c r="C706" s="49">
        <f t="shared" si="13"/>
        <v>20.768999999999998</v>
      </c>
      <c r="D706" s="9">
        <v>9.89</v>
      </c>
      <c r="E706" s="42">
        <f>D706*21000</f>
        <v>207690</v>
      </c>
      <c r="F706" s="22"/>
      <c r="G706" s="22"/>
    </row>
    <row r="707" spans="1:7" ht="20.100000000000001" customHeight="1" x14ac:dyDescent="0.25">
      <c r="A707" s="22"/>
      <c r="B707" s="2" t="s">
        <v>701</v>
      </c>
      <c r="C707" s="49">
        <f t="shared" si="13"/>
        <v>23.708999999999996</v>
      </c>
      <c r="D707" s="9">
        <v>11.29</v>
      </c>
      <c r="E707" s="42">
        <f>D707*21000</f>
        <v>237089.99999999997</v>
      </c>
      <c r="F707" s="22"/>
      <c r="G707" s="22"/>
    </row>
    <row r="708" spans="1:7" ht="20.100000000000001" customHeight="1" x14ac:dyDescent="0.25">
      <c r="A708" s="22"/>
      <c r="B708" s="2" t="s">
        <v>702</v>
      </c>
      <c r="C708" s="49">
        <f t="shared" si="13"/>
        <v>33.579000000000001</v>
      </c>
      <c r="D708" s="9">
        <v>15.99</v>
      </c>
      <c r="E708" s="42">
        <f>D708*21000</f>
        <v>335790</v>
      </c>
      <c r="F708" s="22"/>
      <c r="G708" s="22"/>
    </row>
    <row r="709" spans="1:7" ht="20.100000000000001" customHeight="1" x14ac:dyDescent="0.25">
      <c r="A709" s="22"/>
      <c r="B709" s="2" t="s">
        <v>703</v>
      </c>
      <c r="C709" s="49">
        <f t="shared" si="13"/>
        <v>19.928999999999998</v>
      </c>
      <c r="D709" s="9">
        <v>9.49</v>
      </c>
      <c r="E709" s="42">
        <f>D709*21000</f>
        <v>199290</v>
      </c>
      <c r="F709" s="22"/>
      <c r="G709" s="22"/>
    </row>
    <row r="710" spans="1:7" ht="20.100000000000001" customHeight="1" x14ac:dyDescent="0.25">
      <c r="A710" s="22"/>
      <c r="B710" s="2" t="s">
        <v>704</v>
      </c>
      <c r="C710" s="49">
        <f t="shared" si="13"/>
        <v>25.808999999999997</v>
      </c>
      <c r="D710" s="9">
        <v>12.29</v>
      </c>
      <c r="E710" s="42">
        <f>D710*21000</f>
        <v>258089.99999999997</v>
      </c>
      <c r="F710" s="22"/>
      <c r="G710" s="22"/>
    </row>
    <row r="711" spans="1:7" ht="20.100000000000001" customHeight="1" x14ac:dyDescent="0.25">
      <c r="A711" s="22"/>
      <c r="B711" s="2" t="s">
        <v>705</v>
      </c>
      <c r="C711" s="49">
        <f t="shared" si="13"/>
        <v>30.219000000000001</v>
      </c>
      <c r="D711" s="9">
        <v>14.39</v>
      </c>
      <c r="E711" s="42">
        <f>D711*21000</f>
        <v>302190</v>
      </c>
      <c r="F711" s="22"/>
      <c r="G711" s="22"/>
    </row>
    <row r="712" spans="1:7" ht="20.100000000000001" customHeight="1" x14ac:dyDescent="0.25">
      <c r="A712" s="22"/>
      <c r="B712" s="2" t="s">
        <v>706</v>
      </c>
      <c r="C712" s="49">
        <f t="shared" si="13"/>
        <v>43.869</v>
      </c>
      <c r="D712" s="9">
        <v>20.89</v>
      </c>
      <c r="E712" s="42">
        <f>D712*21000</f>
        <v>438690</v>
      </c>
      <c r="F712" s="22"/>
      <c r="G712" s="22"/>
    </row>
    <row r="713" spans="1:7" ht="20.100000000000001" customHeight="1" x14ac:dyDescent="0.25">
      <c r="A713" s="22"/>
      <c r="B713" s="2" t="s">
        <v>707</v>
      </c>
      <c r="C713" s="49">
        <f t="shared" ref="C713:C776" si="14">E713/10000</f>
        <v>25.41</v>
      </c>
      <c r="D713" s="9">
        <v>12.1</v>
      </c>
      <c r="E713" s="42">
        <f>D713*21000</f>
        <v>254100</v>
      </c>
      <c r="F713" s="22"/>
      <c r="G713" s="22"/>
    </row>
    <row r="714" spans="1:7" ht="20.100000000000001" customHeight="1" x14ac:dyDescent="0.25">
      <c r="A714" s="22"/>
      <c r="B714" s="2" t="s">
        <v>708</v>
      </c>
      <c r="C714" s="49">
        <f t="shared" si="14"/>
        <v>34.628999999999991</v>
      </c>
      <c r="D714" s="9">
        <v>16.489999999999998</v>
      </c>
      <c r="E714" s="42">
        <f>D714*21000</f>
        <v>346289.99999999994</v>
      </c>
      <c r="F714" s="22"/>
      <c r="G714" s="22"/>
    </row>
    <row r="715" spans="1:7" ht="20.100000000000001" customHeight="1" x14ac:dyDescent="0.25">
      <c r="A715" s="22"/>
      <c r="B715" s="2" t="s">
        <v>709</v>
      </c>
      <c r="C715" s="49">
        <f t="shared" si="14"/>
        <v>51.009</v>
      </c>
      <c r="D715" s="9">
        <v>24.29</v>
      </c>
      <c r="E715" s="42">
        <f>D715*21000</f>
        <v>510090</v>
      </c>
      <c r="F715" s="22"/>
      <c r="G715" s="22"/>
    </row>
    <row r="716" spans="1:7" ht="20.100000000000001" customHeight="1" x14ac:dyDescent="0.25">
      <c r="A716" s="22"/>
      <c r="B716" s="2" t="s">
        <v>710</v>
      </c>
      <c r="C716" s="49">
        <f t="shared" si="14"/>
        <v>28.329000000000001</v>
      </c>
      <c r="D716" s="9">
        <v>13.49</v>
      </c>
      <c r="E716" s="42">
        <f>D716*21000</f>
        <v>283290</v>
      </c>
      <c r="F716" s="22"/>
      <c r="G716" s="22"/>
    </row>
    <row r="717" spans="1:7" ht="20.100000000000001" customHeight="1" x14ac:dyDescent="0.25">
      <c r="A717" s="22"/>
      <c r="B717" s="2" t="s">
        <v>711</v>
      </c>
      <c r="C717" s="49">
        <f t="shared" si="14"/>
        <v>36.728999999999992</v>
      </c>
      <c r="D717" s="9">
        <v>17.489999999999998</v>
      </c>
      <c r="E717" s="42">
        <f>D717*21000</f>
        <v>367289.99999999994</v>
      </c>
      <c r="F717" s="22"/>
      <c r="G717" s="22"/>
    </row>
    <row r="718" spans="1:7" ht="20.100000000000001" customHeight="1" x14ac:dyDescent="0.25">
      <c r="A718" s="22"/>
      <c r="B718" s="2" t="s">
        <v>712</v>
      </c>
      <c r="C718" s="49">
        <f t="shared" si="14"/>
        <v>56.679000000000002</v>
      </c>
      <c r="D718" s="9">
        <v>26.99</v>
      </c>
      <c r="E718" s="42">
        <f>D718*21000</f>
        <v>566790</v>
      </c>
      <c r="F718" s="22"/>
      <c r="G718" s="22"/>
    </row>
    <row r="719" spans="1:7" ht="20.100000000000001" customHeight="1" x14ac:dyDescent="0.25">
      <c r="A719" s="22"/>
      <c r="B719" s="7" t="s">
        <v>713</v>
      </c>
      <c r="C719" s="49"/>
      <c r="D719" s="8"/>
      <c r="E719" s="41"/>
      <c r="F719" s="22"/>
      <c r="G719" s="22"/>
    </row>
    <row r="720" spans="1:7" ht="20.100000000000001" customHeight="1" x14ac:dyDescent="0.25">
      <c r="A720" s="22"/>
      <c r="B720" s="7" t="s">
        <v>714</v>
      </c>
      <c r="C720" s="49"/>
      <c r="D720" s="8"/>
      <c r="E720" s="41"/>
      <c r="F720" s="22"/>
      <c r="G720" s="22"/>
    </row>
    <row r="721" spans="1:7" ht="20.100000000000001" customHeight="1" x14ac:dyDescent="0.25">
      <c r="A721" s="22"/>
      <c r="B721" s="2" t="s">
        <v>715</v>
      </c>
      <c r="C721" s="49">
        <f t="shared" si="14"/>
        <v>17.22</v>
      </c>
      <c r="D721" s="9">
        <v>8.1999999999999993</v>
      </c>
      <c r="E721" s="42">
        <f>D721*21000</f>
        <v>172199.99999999997</v>
      </c>
      <c r="F721" s="22"/>
      <c r="G721" s="22"/>
    </row>
    <row r="722" spans="1:7" ht="20.100000000000001" customHeight="1" x14ac:dyDescent="0.25">
      <c r="A722" s="22"/>
      <c r="B722" s="2" t="s">
        <v>716</v>
      </c>
      <c r="C722" s="49">
        <f t="shared" si="14"/>
        <v>33.81</v>
      </c>
      <c r="D722" s="9">
        <v>16.100000000000001</v>
      </c>
      <c r="E722" s="42">
        <f>D722*21000</f>
        <v>338100.00000000006</v>
      </c>
      <c r="F722" s="22"/>
      <c r="G722" s="22"/>
    </row>
    <row r="723" spans="1:7" ht="20.100000000000001" customHeight="1" x14ac:dyDescent="0.25">
      <c r="A723" s="22"/>
      <c r="B723" s="2" t="s">
        <v>717</v>
      </c>
      <c r="C723" s="49">
        <f t="shared" si="14"/>
        <v>50.378999999999991</v>
      </c>
      <c r="D723" s="9">
        <v>23.99</v>
      </c>
      <c r="E723" s="42">
        <f>D723*21000</f>
        <v>503789.99999999994</v>
      </c>
      <c r="F723" s="22"/>
      <c r="G723" s="22"/>
    </row>
    <row r="724" spans="1:7" ht="20.100000000000001" customHeight="1" x14ac:dyDescent="0.25">
      <c r="A724" s="22"/>
      <c r="B724" s="2" t="s">
        <v>718</v>
      </c>
      <c r="C724" s="49">
        <f t="shared" si="14"/>
        <v>49.35</v>
      </c>
      <c r="D724" s="9">
        <v>23.5</v>
      </c>
      <c r="E724" s="42">
        <f>D724*21000</f>
        <v>493500</v>
      </c>
      <c r="F724" s="22"/>
      <c r="G724" s="22"/>
    </row>
    <row r="725" spans="1:7" ht="20.100000000000001" customHeight="1" x14ac:dyDescent="0.25">
      <c r="A725" s="22"/>
      <c r="B725" s="2" t="s">
        <v>719</v>
      </c>
      <c r="C725" s="49">
        <f t="shared" si="14"/>
        <v>26.67</v>
      </c>
      <c r="D725" s="9">
        <v>12.7</v>
      </c>
      <c r="E725" s="42">
        <f>D725*21000</f>
        <v>266700</v>
      </c>
      <c r="F725" s="22"/>
      <c r="G725" s="22"/>
    </row>
    <row r="726" spans="1:7" ht="20.100000000000001" customHeight="1" x14ac:dyDescent="0.25">
      <c r="A726" s="22"/>
      <c r="B726" s="2" t="s">
        <v>720</v>
      </c>
      <c r="C726" s="49">
        <f t="shared" si="14"/>
        <v>56.91</v>
      </c>
      <c r="D726" s="9">
        <v>27.1</v>
      </c>
      <c r="E726" s="42">
        <f>D726*21000</f>
        <v>569100</v>
      </c>
      <c r="F726" s="22"/>
      <c r="G726" s="22"/>
    </row>
    <row r="727" spans="1:7" ht="20.100000000000001" customHeight="1" x14ac:dyDescent="0.25">
      <c r="A727" s="22"/>
      <c r="B727" s="2" t="s">
        <v>721</v>
      </c>
      <c r="C727" s="49">
        <f t="shared" si="14"/>
        <v>85.239000000000019</v>
      </c>
      <c r="D727" s="9">
        <v>40.590000000000003</v>
      </c>
      <c r="E727" s="42">
        <f>D727*21000</f>
        <v>852390.00000000012</v>
      </c>
      <c r="F727" s="22"/>
      <c r="G727" s="22"/>
    </row>
    <row r="728" spans="1:7" ht="20.100000000000001" customHeight="1" x14ac:dyDescent="0.25">
      <c r="A728" s="22"/>
      <c r="B728" s="7" t="s">
        <v>722</v>
      </c>
      <c r="C728" s="49"/>
      <c r="D728" s="8"/>
      <c r="E728" s="41"/>
      <c r="F728" s="22"/>
      <c r="G728" s="22"/>
    </row>
    <row r="729" spans="1:7" ht="20.100000000000001" customHeight="1" x14ac:dyDescent="0.25">
      <c r="A729" s="22"/>
      <c r="B729" s="2" t="s">
        <v>723</v>
      </c>
      <c r="C729" s="49">
        <f t="shared" si="14"/>
        <v>9.6599999999999984</v>
      </c>
      <c r="D729" s="9">
        <v>4.5999999999999996</v>
      </c>
      <c r="E729" s="42">
        <f>D729*21000</f>
        <v>96599.999999999985</v>
      </c>
      <c r="F729" s="22"/>
      <c r="G729" s="22"/>
    </row>
    <row r="730" spans="1:7" ht="20.100000000000001" customHeight="1" x14ac:dyDescent="0.25">
      <c r="A730" s="22"/>
      <c r="B730" s="2" t="s">
        <v>724</v>
      </c>
      <c r="C730" s="49">
        <f t="shared" si="14"/>
        <v>23.1</v>
      </c>
      <c r="D730" s="9">
        <v>11</v>
      </c>
      <c r="E730" s="42">
        <f>D730*21000</f>
        <v>231000</v>
      </c>
      <c r="F730" s="22"/>
      <c r="G730" s="22"/>
    </row>
    <row r="731" spans="1:7" ht="20.100000000000001" customHeight="1" x14ac:dyDescent="0.25">
      <c r="A731" s="22"/>
      <c r="B731" s="2" t="s">
        <v>725</v>
      </c>
      <c r="C731" s="49">
        <f t="shared" si="14"/>
        <v>34.860000000000007</v>
      </c>
      <c r="D731" s="9">
        <v>16.600000000000001</v>
      </c>
      <c r="E731" s="42">
        <f>D731*21000</f>
        <v>348600.00000000006</v>
      </c>
      <c r="F731" s="22"/>
      <c r="G731" s="22"/>
    </row>
    <row r="732" spans="1:7" ht="20.100000000000001" customHeight="1" x14ac:dyDescent="0.25">
      <c r="A732" s="22"/>
      <c r="B732" s="7" t="s">
        <v>726</v>
      </c>
      <c r="C732" s="49"/>
      <c r="D732" s="8"/>
      <c r="E732" s="41"/>
      <c r="F732" s="22"/>
      <c r="G732" s="22"/>
    </row>
    <row r="733" spans="1:7" ht="20.100000000000001" customHeight="1" x14ac:dyDescent="0.25">
      <c r="A733" s="22"/>
      <c r="B733" s="2" t="s">
        <v>727</v>
      </c>
      <c r="C733" s="49">
        <f t="shared" si="14"/>
        <v>27.006</v>
      </c>
      <c r="D733" s="9">
        <v>12.86</v>
      </c>
      <c r="E733" s="42">
        <f>D733*21000</f>
        <v>270060</v>
      </c>
      <c r="F733" s="22"/>
      <c r="G733" s="22"/>
    </row>
    <row r="734" spans="1:7" ht="20.100000000000001" customHeight="1" x14ac:dyDescent="0.25">
      <c r="A734" s="22"/>
      <c r="B734" s="2" t="s">
        <v>728</v>
      </c>
      <c r="C734" s="49">
        <f t="shared" si="14"/>
        <v>31.521000000000001</v>
      </c>
      <c r="D734" s="9">
        <v>15.01</v>
      </c>
      <c r="E734" s="42">
        <f>D734*21000</f>
        <v>315210</v>
      </c>
      <c r="F734" s="22"/>
      <c r="G734" s="22"/>
    </row>
    <row r="735" spans="1:7" ht="20.100000000000001" customHeight="1" x14ac:dyDescent="0.25">
      <c r="A735" s="22"/>
      <c r="B735" s="2" t="s">
        <v>729</v>
      </c>
      <c r="C735" s="49">
        <f t="shared" si="14"/>
        <v>44.121000000000009</v>
      </c>
      <c r="D735" s="9">
        <v>21.01</v>
      </c>
      <c r="E735" s="42">
        <f>D735*21000</f>
        <v>441210.00000000006</v>
      </c>
      <c r="F735" s="22"/>
      <c r="G735" s="22"/>
    </row>
    <row r="736" spans="1:7" ht="20.100000000000001" customHeight="1" x14ac:dyDescent="0.25">
      <c r="A736" s="22"/>
      <c r="B736" s="2" t="s">
        <v>730</v>
      </c>
      <c r="C736" s="49">
        <f t="shared" si="14"/>
        <v>45.927</v>
      </c>
      <c r="D736" s="9">
        <v>21.87</v>
      </c>
      <c r="E736" s="42">
        <f>D736*21000</f>
        <v>459270</v>
      </c>
      <c r="F736" s="22"/>
      <c r="G736" s="22"/>
    </row>
    <row r="737" spans="1:7" ht="20.100000000000001" customHeight="1" x14ac:dyDescent="0.25">
      <c r="A737" s="22"/>
      <c r="B737" s="2" t="s">
        <v>731</v>
      </c>
      <c r="C737" s="49">
        <f t="shared" si="14"/>
        <v>70.685999999999993</v>
      </c>
      <c r="D737" s="9">
        <v>33.659999999999997</v>
      </c>
      <c r="E737" s="42">
        <f>D737*21000</f>
        <v>706859.99999999988</v>
      </c>
      <c r="F737" s="22"/>
      <c r="G737" s="22"/>
    </row>
    <row r="738" spans="1:7" ht="20.100000000000001" customHeight="1" x14ac:dyDescent="0.25">
      <c r="A738" s="22"/>
      <c r="B738" s="7" t="s">
        <v>732</v>
      </c>
      <c r="C738" s="49"/>
      <c r="D738" s="8"/>
      <c r="E738" s="41"/>
      <c r="F738" s="22"/>
      <c r="G738" s="22"/>
    </row>
    <row r="739" spans="1:7" ht="20.100000000000001" customHeight="1" x14ac:dyDescent="0.25">
      <c r="A739" s="22"/>
      <c r="B739" s="2" t="s">
        <v>733</v>
      </c>
      <c r="C739" s="49">
        <f t="shared" si="14"/>
        <v>4.8299999999999992</v>
      </c>
      <c r="D739" s="9">
        <v>2.2999999999999998</v>
      </c>
      <c r="E739" s="42">
        <f>D739*21000</f>
        <v>48299.999999999993</v>
      </c>
      <c r="F739" s="22"/>
      <c r="G739" s="22"/>
    </row>
    <row r="740" spans="1:7" ht="20.100000000000001" customHeight="1" x14ac:dyDescent="0.25">
      <c r="A740" s="22"/>
      <c r="B740" s="2" t="s">
        <v>734</v>
      </c>
      <c r="C740" s="49">
        <f t="shared" si="14"/>
        <v>6.09</v>
      </c>
      <c r="D740" s="9">
        <v>2.9</v>
      </c>
      <c r="E740" s="42">
        <f>D740*21000</f>
        <v>60900</v>
      </c>
      <c r="F740" s="22"/>
      <c r="G740" s="22"/>
    </row>
    <row r="741" spans="1:7" ht="20.100000000000001" customHeight="1" x14ac:dyDescent="0.25">
      <c r="A741" s="22"/>
      <c r="B741" s="2" t="s">
        <v>735</v>
      </c>
      <c r="C741" s="49">
        <f t="shared" si="14"/>
        <v>8.82</v>
      </c>
      <c r="D741" s="9">
        <v>4.2</v>
      </c>
      <c r="E741" s="42">
        <f>D741*21000</f>
        <v>88200</v>
      </c>
      <c r="F741" s="22"/>
      <c r="G741" s="22"/>
    </row>
    <row r="742" spans="1:7" ht="20.100000000000001" customHeight="1" x14ac:dyDescent="0.25">
      <c r="A742" s="22"/>
      <c r="B742" s="2" t="s">
        <v>736</v>
      </c>
      <c r="C742" s="49">
        <f t="shared" si="14"/>
        <v>12.6</v>
      </c>
      <c r="D742" s="9">
        <v>6</v>
      </c>
      <c r="E742" s="42">
        <f>D742*21000</f>
        <v>126000</v>
      </c>
      <c r="F742" s="22"/>
      <c r="G742" s="22"/>
    </row>
    <row r="743" spans="1:7" ht="20.100000000000001" customHeight="1" x14ac:dyDescent="0.25">
      <c r="A743" s="22"/>
      <c r="B743" s="2" t="s">
        <v>737</v>
      </c>
      <c r="C743" s="49">
        <f t="shared" si="14"/>
        <v>21</v>
      </c>
      <c r="D743" s="9">
        <v>10</v>
      </c>
      <c r="E743" s="42">
        <f>D743*21000</f>
        <v>210000</v>
      </c>
      <c r="F743" s="22"/>
      <c r="G743" s="22"/>
    </row>
    <row r="744" spans="1:7" ht="20.100000000000001" customHeight="1" x14ac:dyDescent="0.25">
      <c r="A744" s="22"/>
      <c r="B744" s="7" t="s">
        <v>738</v>
      </c>
      <c r="C744" s="49">
        <f t="shared" si="14"/>
        <v>0</v>
      </c>
      <c r="D744" s="8"/>
      <c r="E744" s="41"/>
      <c r="F744" s="22"/>
      <c r="G744" s="22"/>
    </row>
    <row r="745" spans="1:7" ht="20.100000000000001" customHeight="1" x14ac:dyDescent="0.25">
      <c r="A745" s="22"/>
      <c r="B745" s="2" t="s">
        <v>739</v>
      </c>
      <c r="C745" s="49">
        <f t="shared" si="14"/>
        <v>3.96</v>
      </c>
      <c r="D745" s="16">
        <v>132</v>
      </c>
      <c r="E745" s="42">
        <f>D745*300</f>
        <v>39600</v>
      </c>
      <c r="F745" s="22"/>
      <c r="G745" s="22"/>
    </row>
    <row r="746" spans="1:7" ht="20.100000000000001" customHeight="1" x14ac:dyDescent="0.25">
      <c r="A746" s="22"/>
      <c r="B746" s="2" t="s">
        <v>740</v>
      </c>
      <c r="C746" s="49">
        <f t="shared" si="14"/>
        <v>4.5599999999999996</v>
      </c>
      <c r="D746" s="16">
        <v>152</v>
      </c>
      <c r="E746" s="42">
        <f>D746*300</f>
        <v>45600</v>
      </c>
      <c r="F746" s="22"/>
      <c r="G746" s="22"/>
    </row>
    <row r="747" spans="1:7" ht="20.100000000000001" customHeight="1" x14ac:dyDescent="0.25">
      <c r="A747" s="22"/>
      <c r="B747" s="2" t="s">
        <v>741</v>
      </c>
      <c r="C747" s="49">
        <f t="shared" si="14"/>
        <v>5.76</v>
      </c>
      <c r="D747" s="16">
        <v>192</v>
      </c>
      <c r="E747" s="42">
        <f>D747*300</f>
        <v>57600</v>
      </c>
      <c r="F747" s="22"/>
      <c r="G747" s="22"/>
    </row>
    <row r="748" spans="1:7" ht="20.100000000000001" customHeight="1" x14ac:dyDescent="0.25">
      <c r="A748" s="22"/>
      <c r="B748" s="2" t="s">
        <v>742</v>
      </c>
      <c r="C748" s="49">
        <f t="shared" si="14"/>
        <v>5.88</v>
      </c>
      <c r="D748" s="16">
        <v>196</v>
      </c>
      <c r="E748" s="42">
        <f>D748*300</f>
        <v>58800</v>
      </c>
      <c r="F748" s="22"/>
      <c r="G748" s="22"/>
    </row>
    <row r="749" spans="1:7" ht="20.100000000000001" customHeight="1" x14ac:dyDescent="0.25">
      <c r="A749" s="22"/>
      <c r="B749" s="2" t="s">
        <v>743</v>
      </c>
      <c r="C749" s="49">
        <f t="shared" si="14"/>
        <v>8.94</v>
      </c>
      <c r="D749" s="16">
        <v>298</v>
      </c>
      <c r="E749" s="42">
        <f>D749*300</f>
        <v>89400</v>
      </c>
      <c r="F749" s="22"/>
      <c r="G749" s="22"/>
    </row>
    <row r="750" spans="1:7" ht="20.100000000000001" customHeight="1" x14ac:dyDescent="0.25">
      <c r="A750" s="22"/>
      <c r="B750" s="7" t="s">
        <v>744</v>
      </c>
      <c r="C750" s="49"/>
      <c r="D750" s="8"/>
      <c r="E750" s="41"/>
      <c r="F750" s="22"/>
      <c r="G750" s="22"/>
    </row>
    <row r="751" spans="1:7" ht="20.100000000000001" customHeight="1" x14ac:dyDescent="0.25">
      <c r="A751" s="22"/>
      <c r="B751" s="2" t="s">
        <v>745</v>
      </c>
      <c r="C751" s="49">
        <f t="shared" si="14"/>
        <v>16.8</v>
      </c>
      <c r="D751" s="9">
        <v>8</v>
      </c>
      <c r="E751" s="42">
        <f>D751*21000</f>
        <v>168000</v>
      </c>
      <c r="F751" s="22"/>
      <c r="G751" s="22"/>
    </row>
    <row r="752" spans="1:7" ht="20.100000000000001" customHeight="1" x14ac:dyDescent="0.25">
      <c r="A752" s="22"/>
      <c r="B752" s="2" t="s">
        <v>746</v>
      </c>
      <c r="C752" s="49">
        <f t="shared" si="14"/>
        <v>25.2</v>
      </c>
      <c r="D752" s="9">
        <v>12</v>
      </c>
      <c r="E752" s="42">
        <f>D752*21000</f>
        <v>252000</v>
      </c>
      <c r="F752" s="22"/>
      <c r="G752" s="22"/>
    </row>
    <row r="753" spans="1:7" ht="20.100000000000001" customHeight="1" x14ac:dyDescent="0.25">
      <c r="A753" s="22"/>
      <c r="B753" s="2" t="s">
        <v>747</v>
      </c>
      <c r="C753" s="49">
        <f t="shared" si="14"/>
        <v>23.1</v>
      </c>
      <c r="D753" s="9">
        <v>11</v>
      </c>
      <c r="E753" s="42">
        <f>D753*21000</f>
        <v>231000</v>
      </c>
      <c r="F753" s="22"/>
      <c r="G753" s="22"/>
    </row>
    <row r="754" spans="1:7" ht="20.100000000000001" customHeight="1" x14ac:dyDescent="0.25">
      <c r="A754" s="22"/>
      <c r="B754" s="2" t="s">
        <v>748</v>
      </c>
      <c r="C754" s="49">
        <f t="shared" si="14"/>
        <v>37.799999999999997</v>
      </c>
      <c r="D754" s="9">
        <v>18</v>
      </c>
      <c r="E754" s="42">
        <f>D754*21000</f>
        <v>378000</v>
      </c>
      <c r="F754" s="22"/>
      <c r="G754" s="22"/>
    </row>
    <row r="755" spans="1:7" ht="20.100000000000001" customHeight="1" x14ac:dyDescent="0.25">
      <c r="A755" s="22"/>
      <c r="B755" s="2" t="s">
        <v>749</v>
      </c>
      <c r="C755" s="49">
        <f t="shared" si="14"/>
        <v>46.2</v>
      </c>
      <c r="D755" s="9">
        <v>22</v>
      </c>
      <c r="E755" s="42">
        <f>D755*21000</f>
        <v>462000</v>
      </c>
      <c r="F755" s="22"/>
      <c r="G755" s="22"/>
    </row>
    <row r="756" spans="1:7" ht="20.100000000000001" customHeight="1" x14ac:dyDescent="0.25">
      <c r="A756" s="22"/>
      <c r="B756" s="7" t="s">
        <v>750</v>
      </c>
      <c r="C756" s="49"/>
      <c r="D756" s="8"/>
      <c r="E756" s="41"/>
      <c r="F756" s="22"/>
      <c r="G756" s="22"/>
    </row>
    <row r="757" spans="1:7" ht="20.100000000000001" customHeight="1" x14ac:dyDescent="0.25">
      <c r="A757" s="22"/>
      <c r="B757" s="2" t="s">
        <v>751</v>
      </c>
      <c r="C757" s="49">
        <f t="shared" si="14"/>
        <v>4.95</v>
      </c>
      <c r="D757" s="11">
        <v>165</v>
      </c>
      <c r="E757" s="42">
        <f>D757*300</f>
        <v>49500</v>
      </c>
      <c r="F757" s="22"/>
      <c r="G757" s="22"/>
    </row>
    <row r="758" spans="1:7" ht="20.100000000000001" customHeight="1" x14ac:dyDescent="0.25">
      <c r="A758" s="22"/>
      <c r="B758" s="2" t="s">
        <v>752</v>
      </c>
      <c r="C758" s="49">
        <f t="shared" si="14"/>
        <v>6.3</v>
      </c>
      <c r="D758" s="11">
        <v>210</v>
      </c>
      <c r="E758" s="42">
        <f>D758*300</f>
        <v>63000</v>
      </c>
      <c r="F758" s="22"/>
      <c r="G758" s="22"/>
    </row>
    <row r="759" spans="1:7" ht="20.100000000000001" customHeight="1" x14ac:dyDescent="0.25">
      <c r="A759" s="22"/>
      <c r="B759" s="2" t="s">
        <v>753</v>
      </c>
      <c r="C759" s="49">
        <f t="shared" si="14"/>
        <v>9</v>
      </c>
      <c r="D759" s="11">
        <v>300</v>
      </c>
      <c r="E759" s="42">
        <f>D759*300</f>
        <v>90000</v>
      </c>
      <c r="F759" s="22"/>
      <c r="G759" s="22"/>
    </row>
    <row r="760" spans="1:7" ht="20.100000000000001" customHeight="1" x14ac:dyDescent="0.25">
      <c r="A760" s="22"/>
      <c r="B760" s="2" t="s">
        <v>754</v>
      </c>
      <c r="C760" s="49">
        <f t="shared" si="14"/>
        <v>9.6</v>
      </c>
      <c r="D760" s="11">
        <v>320</v>
      </c>
      <c r="E760" s="42">
        <f>D760*300</f>
        <v>96000</v>
      </c>
      <c r="F760" s="22"/>
      <c r="G760" s="22"/>
    </row>
    <row r="761" spans="1:7" ht="20.100000000000001" customHeight="1" x14ac:dyDescent="0.25">
      <c r="A761" s="22"/>
      <c r="B761" s="2" t="s">
        <v>755</v>
      </c>
      <c r="C761" s="49">
        <f t="shared" si="14"/>
        <v>13.5</v>
      </c>
      <c r="D761" s="11">
        <v>450</v>
      </c>
      <c r="E761" s="42">
        <f>D761*300</f>
        <v>135000</v>
      </c>
      <c r="F761" s="22"/>
      <c r="G761" s="22"/>
    </row>
    <row r="762" spans="1:7" ht="20.100000000000001" customHeight="1" x14ac:dyDescent="0.25">
      <c r="A762" s="22"/>
      <c r="B762" s="7" t="s">
        <v>756</v>
      </c>
      <c r="C762" s="49"/>
      <c r="D762" s="8"/>
      <c r="E762" s="41"/>
      <c r="F762" s="22"/>
      <c r="G762" s="22"/>
    </row>
    <row r="763" spans="1:7" ht="20.100000000000001" customHeight="1" x14ac:dyDescent="0.25">
      <c r="A763" s="22"/>
      <c r="B763" s="2" t="s">
        <v>757</v>
      </c>
      <c r="C763" s="49">
        <f t="shared" si="14"/>
        <v>5.649</v>
      </c>
      <c r="D763" s="9">
        <v>2.69</v>
      </c>
      <c r="E763" s="42">
        <f>D763*21000</f>
        <v>56490</v>
      </c>
      <c r="F763" s="22"/>
      <c r="G763" s="22"/>
    </row>
    <row r="764" spans="1:7" ht="20.100000000000001" customHeight="1" x14ac:dyDescent="0.25">
      <c r="A764" s="22"/>
      <c r="B764" s="2" t="s">
        <v>758</v>
      </c>
      <c r="C764" s="49">
        <f t="shared" si="14"/>
        <v>7.1189999999999998</v>
      </c>
      <c r="D764" s="9">
        <v>3.39</v>
      </c>
      <c r="E764" s="42">
        <f>D764*21000</f>
        <v>71190</v>
      </c>
      <c r="F764" s="22"/>
      <c r="G764" s="22"/>
    </row>
    <row r="765" spans="1:7" ht="20.100000000000001" customHeight="1" x14ac:dyDescent="0.25">
      <c r="A765" s="22"/>
      <c r="B765" s="2" t="s">
        <v>759</v>
      </c>
      <c r="C765" s="49">
        <f t="shared" si="14"/>
        <v>10.899000000000001</v>
      </c>
      <c r="D765" s="9">
        <v>5.19</v>
      </c>
      <c r="E765" s="42">
        <f>D765*21000</f>
        <v>108990.00000000001</v>
      </c>
      <c r="F765" s="22"/>
      <c r="G765" s="22"/>
    </row>
    <row r="766" spans="1:7" ht="20.100000000000001" customHeight="1" x14ac:dyDescent="0.25">
      <c r="A766" s="22"/>
      <c r="B766" s="2" t="s">
        <v>760</v>
      </c>
      <c r="C766" s="49">
        <f t="shared" si="14"/>
        <v>11.13</v>
      </c>
      <c r="D766" s="9">
        <v>5.3</v>
      </c>
      <c r="E766" s="42">
        <f>D766*21000</f>
        <v>111300</v>
      </c>
      <c r="F766" s="22"/>
      <c r="G766" s="22"/>
    </row>
    <row r="767" spans="1:7" ht="20.100000000000001" customHeight="1" x14ac:dyDescent="0.25">
      <c r="A767" s="22"/>
      <c r="B767" s="2" t="s">
        <v>761</v>
      </c>
      <c r="C767" s="49">
        <f t="shared" si="14"/>
        <v>15.603</v>
      </c>
      <c r="D767" s="9">
        <v>7.43</v>
      </c>
      <c r="E767" s="42">
        <f>D767*21000</f>
        <v>156030</v>
      </c>
      <c r="F767" s="22"/>
      <c r="G767" s="22"/>
    </row>
    <row r="768" spans="1:7" ht="20.100000000000001" customHeight="1" x14ac:dyDescent="0.25">
      <c r="A768" s="22"/>
      <c r="B768" s="2" t="s">
        <v>762</v>
      </c>
      <c r="C768" s="49">
        <f t="shared" si="14"/>
        <v>19.95</v>
      </c>
      <c r="D768" s="9">
        <v>9.5</v>
      </c>
      <c r="E768" s="42">
        <f>D768*21000</f>
        <v>199500</v>
      </c>
      <c r="F768" s="22"/>
      <c r="G768" s="22"/>
    </row>
    <row r="769" spans="1:7" ht="20.100000000000001" customHeight="1" x14ac:dyDescent="0.25">
      <c r="A769" s="22"/>
      <c r="B769" s="2" t="s">
        <v>763</v>
      </c>
      <c r="C769" s="49">
        <f t="shared" si="14"/>
        <v>5.649</v>
      </c>
      <c r="D769" s="9">
        <v>2.69</v>
      </c>
      <c r="E769" s="42">
        <f>D769*21000</f>
        <v>56490</v>
      </c>
      <c r="F769" s="22"/>
      <c r="G769" s="22"/>
    </row>
    <row r="770" spans="1:7" ht="20.100000000000001" customHeight="1" x14ac:dyDescent="0.25">
      <c r="A770" s="22"/>
      <c r="B770" s="2" t="s">
        <v>764</v>
      </c>
      <c r="C770" s="49">
        <f t="shared" si="14"/>
        <v>7.1189999999999998</v>
      </c>
      <c r="D770" s="9">
        <v>3.39</v>
      </c>
      <c r="E770" s="42">
        <f>D770*21000</f>
        <v>71190</v>
      </c>
      <c r="F770" s="22"/>
      <c r="G770" s="22"/>
    </row>
    <row r="771" spans="1:7" ht="20.100000000000001" customHeight="1" x14ac:dyDescent="0.25">
      <c r="A771" s="22"/>
      <c r="B771" s="2" t="s">
        <v>765</v>
      </c>
      <c r="C771" s="49">
        <f t="shared" si="14"/>
        <v>10.899000000000001</v>
      </c>
      <c r="D771" s="9">
        <v>5.19</v>
      </c>
      <c r="E771" s="42">
        <f>D771*21000</f>
        <v>108990.00000000001</v>
      </c>
      <c r="F771" s="22"/>
      <c r="G771" s="22"/>
    </row>
    <row r="772" spans="1:7" ht="20.100000000000001" customHeight="1" x14ac:dyDescent="0.25">
      <c r="A772" s="22"/>
      <c r="B772" s="2" t="s">
        <v>766</v>
      </c>
      <c r="C772" s="49">
        <f t="shared" si="14"/>
        <v>11.13</v>
      </c>
      <c r="D772" s="9">
        <v>5.3</v>
      </c>
      <c r="E772" s="42">
        <f>D772*21000</f>
        <v>111300</v>
      </c>
      <c r="F772" s="22"/>
      <c r="G772" s="22"/>
    </row>
    <row r="773" spans="1:7" ht="20.100000000000001" customHeight="1" x14ac:dyDescent="0.25">
      <c r="A773" s="22"/>
      <c r="B773" s="2" t="s">
        <v>767</v>
      </c>
      <c r="C773" s="49">
        <f t="shared" si="14"/>
        <v>15.603</v>
      </c>
      <c r="D773" s="9">
        <v>7.43</v>
      </c>
      <c r="E773" s="42">
        <f>D773*21000</f>
        <v>156030</v>
      </c>
      <c r="F773" s="22"/>
      <c r="G773" s="22"/>
    </row>
    <row r="774" spans="1:7" ht="20.100000000000001" customHeight="1" x14ac:dyDescent="0.25">
      <c r="A774" s="22"/>
      <c r="B774" s="2" t="s">
        <v>768</v>
      </c>
      <c r="C774" s="49">
        <f t="shared" si="14"/>
        <v>19.95</v>
      </c>
      <c r="D774" s="9">
        <v>9.5</v>
      </c>
      <c r="E774" s="42">
        <f>D774*21000</f>
        <v>199500</v>
      </c>
      <c r="F774" s="22"/>
      <c r="G774" s="22"/>
    </row>
    <row r="775" spans="1:7" ht="20.100000000000001" customHeight="1" x14ac:dyDescent="0.25">
      <c r="A775" s="22"/>
      <c r="B775" s="7" t="s">
        <v>769</v>
      </c>
      <c r="C775" s="49"/>
      <c r="D775" s="8"/>
      <c r="E775" s="41"/>
      <c r="F775" s="22"/>
      <c r="G775" s="22"/>
    </row>
    <row r="776" spans="1:7" ht="20.100000000000001" customHeight="1" x14ac:dyDescent="0.25">
      <c r="A776" s="22"/>
      <c r="B776" s="2" t="s">
        <v>770</v>
      </c>
      <c r="C776" s="49">
        <f t="shared" si="14"/>
        <v>9.4499999999999993</v>
      </c>
      <c r="D776" s="9">
        <v>4.5</v>
      </c>
      <c r="E776" s="42">
        <f>D776*21000</f>
        <v>94500</v>
      </c>
      <c r="F776" s="22"/>
      <c r="G776" s="22"/>
    </row>
    <row r="777" spans="1:7" ht="20.100000000000001" customHeight="1" x14ac:dyDescent="0.25">
      <c r="A777" s="22"/>
      <c r="B777" s="2" t="s">
        <v>771</v>
      </c>
      <c r="C777" s="49">
        <f t="shared" ref="C777:C840" si="15">E777/10000</f>
        <v>11.55</v>
      </c>
      <c r="D777" s="9">
        <v>5.5</v>
      </c>
      <c r="E777" s="42">
        <f>D777*21000</f>
        <v>115500</v>
      </c>
      <c r="F777" s="22"/>
      <c r="G777" s="22"/>
    </row>
    <row r="778" spans="1:7" ht="20.100000000000001" customHeight="1" x14ac:dyDescent="0.25">
      <c r="A778" s="22"/>
      <c r="B778" s="2" t="s">
        <v>772</v>
      </c>
      <c r="C778" s="49">
        <f t="shared" si="15"/>
        <v>17.850000000000001</v>
      </c>
      <c r="D778" s="9">
        <v>8.5</v>
      </c>
      <c r="E778" s="42">
        <f>D778*21000</f>
        <v>178500</v>
      </c>
      <c r="F778" s="22"/>
      <c r="G778" s="22"/>
    </row>
    <row r="779" spans="1:7" ht="20.100000000000001" customHeight="1" x14ac:dyDescent="0.25">
      <c r="A779" s="22"/>
      <c r="B779" s="2" t="s">
        <v>773</v>
      </c>
      <c r="C779" s="49">
        <f t="shared" si="15"/>
        <v>24.15</v>
      </c>
      <c r="D779" s="9">
        <v>11.5</v>
      </c>
      <c r="E779" s="42">
        <f>D779*21000</f>
        <v>241500</v>
      </c>
      <c r="F779" s="22"/>
      <c r="G779" s="22"/>
    </row>
    <row r="780" spans="1:7" ht="20.100000000000001" customHeight="1" x14ac:dyDescent="0.25">
      <c r="A780" s="22"/>
      <c r="B780" s="7" t="s">
        <v>774</v>
      </c>
      <c r="C780" s="49"/>
      <c r="D780" s="8"/>
      <c r="E780" s="41"/>
      <c r="F780" s="22"/>
      <c r="G780" s="22"/>
    </row>
    <row r="781" spans="1:7" ht="20.100000000000001" customHeight="1" x14ac:dyDescent="0.25">
      <c r="A781" s="22"/>
      <c r="B781" s="2" t="s">
        <v>775</v>
      </c>
      <c r="C781" s="49">
        <f t="shared" si="15"/>
        <v>65.31</v>
      </c>
      <c r="D781" s="9">
        <v>31.1</v>
      </c>
      <c r="E781" s="42">
        <f>D781*21000</f>
        <v>653100</v>
      </c>
      <c r="F781" s="22"/>
      <c r="G781" s="22"/>
    </row>
    <row r="782" spans="1:7" ht="20.100000000000001" customHeight="1" x14ac:dyDescent="0.25">
      <c r="A782" s="22"/>
      <c r="B782" s="2" t="s">
        <v>776</v>
      </c>
      <c r="C782" s="49">
        <f t="shared" si="15"/>
        <v>71.19</v>
      </c>
      <c r="D782" s="9">
        <v>33.9</v>
      </c>
      <c r="E782" s="42">
        <f>D782*21000</f>
        <v>711900</v>
      </c>
      <c r="F782" s="22"/>
      <c r="G782" s="22"/>
    </row>
    <row r="783" spans="1:7" ht="20.100000000000001" customHeight="1" x14ac:dyDescent="0.25">
      <c r="A783" s="22"/>
      <c r="B783" s="2" t="s">
        <v>777</v>
      </c>
      <c r="C783" s="49">
        <f t="shared" si="15"/>
        <v>96.81</v>
      </c>
      <c r="D783" s="9">
        <v>46.1</v>
      </c>
      <c r="E783" s="42">
        <f>D783*21000</f>
        <v>968100</v>
      </c>
      <c r="F783" s="22"/>
      <c r="G783" s="22"/>
    </row>
    <row r="784" spans="1:7" ht="20.100000000000001" customHeight="1" x14ac:dyDescent="0.25">
      <c r="A784" s="22"/>
      <c r="B784" s="2" t="s">
        <v>778</v>
      </c>
      <c r="C784" s="49">
        <f t="shared" si="15"/>
        <v>120.33</v>
      </c>
      <c r="D784" s="9">
        <v>57.3</v>
      </c>
      <c r="E784" s="42">
        <f>D784*21000</f>
        <v>1203300</v>
      </c>
      <c r="F784" s="22"/>
      <c r="G784" s="22"/>
    </row>
    <row r="785" spans="1:7" ht="20.100000000000001" customHeight="1" x14ac:dyDescent="0.25">
      <c r="A785" s="22"/>
      <c r="B785" s="2" t="s">
        <v>779</v>
      </c>
      <c r="C785" s="49">
        <f t="shared" si="15"/>
        <v>134.4</v>
      </c>
      <c r="D785" s="9">
        <v>64</v>
      </c>
      <c r="E785" s="42">
        <f>D785*21000</f>
        <v>1344000</v>
      </c>
      <c r="F785" s="22"/>
      <c r="G785" s="22"/>
    </row>
    <row r="786" spans="1:7" ht="20.100000000000001" customHeight="1" x14ac:dyDescent="0.25">
      <c r="A786" s="22"/>
      <c r="B786" s="2" t="s">
        <v>780</v>
      </c>
      <c r="C786" s="49">
        <f t="shared" si="15"/>
        <v>153.93</v>
      </c>
      <c r="D786" s="9">
        <v>73.3</v>
      </c>
      <c r="E786" s="42">
        <f>D786*21000</f>
        <v>1539300</v>
      </c>
      <c r="F786" s="22"/>
      <c r="G786" s="22"/>
    </row>
    <row r="787" spans="1:7" ht="20.100000000000001" customHeight="1" x14ac:dyDescent="0.25">
      <c r="A787" s="22"/>
      <c r="B787" s="2" t="s">
        <v>781</v>
      </c>
      <c r="C787" s="49">
        <f t="shared" si="15"/>
        <v>190.47</v>
      </c>
      <c r="D787" s="9">
        <v>90.7</v>
      </c>
      <c r="E787" s="42">
        <f>D787*21000</f>
        <v>1904700</v>
      </c>
      <c r="F787" s="22"/>
      <c r="G787" s="22"/>
    </row>
    <row r="788" spans="1:7" ht="20.100000000000001" customHeight="1" x14ac:dyDescent="0.25">
      <c r="A788" s="22"/>
      <c r="B788" s="2" t="s">
        <v>782</v>
      </c>
      <c r="C788" s="49">
        <f t="shared" si="15"/>
        <v>204.54000000000002</v>
      </c>
      <c r="D788" s="9">
        <v>97.4</v>
      </c>
      <c r="E788" s="42">
        <f>D788*21000</f>
        <v>2045400.0000000002</v>
      </c>
      <c r="F788" s="22"/>
      <c r="G788" s="22"/>
    </row>
    <row r="789" spans="1:7" ht="20.100000000000001" customHeight="1" x14ac:dyDescent="0.25">
      <c r="A789" s="22"/>
      <c r="B789" s="2" t="s">
        <v>783</v>
      </c>
      <c r="C789" s="49">
        <f t="shared" si="15"/>
        <v>250.11</v>
      </c>
      <c r="D789" s="9">
        <v>119.1</v>
      </c>
      <c r="E789" s="42">
        <f>D789*21000</f>
        <v>2501100</v>
      </c>
      <c r="F789" s="22"/>
      <c r="G789" s="22"/>
    </row>
    <row r="790" spans="1:7" ht="20.100000000000001" customHeight="1" x14ac:dyDescent="0.25">
      <c r="A790" s="22"/>
      <c r="B790" s="7" t="s">
        <v>784</v>
      </c>
      <c r="C790" s="49">
        <f t="shared" si="15"/>
        <v>0</v>
      </c>
      <c r="D790" s="8"/>
      <c r="E790" s="41"/>
      <c r="F790" s="22"/>
      <c r="G790" s="22"/>
    </row>
    <row r="791" spans="1:7" ht="20.100000000000001" customHeight="1" x14ac:dyDescent="0.25">
      <c r="A791" s="22"/>
      <c r="B791" s="2" t="s">
        <v>785</v>
      </c>
      <c r="C791" s="49">
        <f t="shared" si="15"/>
        <v>78.75</v>
      </c>
      <c r="D791" s="9">
        <v>37.5</v>
      </c>
      <c r="E791" s="42">
        <f>D791*21000</f>
        <v>787500</v>
      </c>
      <c r="F791" s="22"/>
      <c r="G791" s="22"/>
    </row>
    <row r="792" spans="1:7" ht="20.100000000000001" customHeight="1" x14ac:dyDescent="0.25">
      <c r="A792" s="22"/>
      <c r="B792" s="2" t="s">
        <v>786</v>
      </c>
      <c r="C792" s="49">
        <f t="shared" si="15"/>
        <v>116.13</v>
      </c>
      <c r="D792" s="9">
        <v>55.3</v>
      </c>
      <c r="E792" s="42">
        <f>D792*21000</f>
        <v>1161300</v>
      </c>
      <c r="F792" s="22"/>
      <c r="G792" s="22"/>
    </row>
    <row r="793" spans="1:7" ht="20.100000000000001" customHeight="1" x14ac:dyDescent="0.25">
      <c r="A793" s="22"/>
      <c r="B793" s="2" t="s">
        <v>787</v>
      </c>
      <c r="C793" s="49">
        <f t="shared" si="15"/>
        <v>157.5</v>
      </c>
      <c r="D793" s="9">
        <v>75</v>
      </c>
      <c r="E793" s="42">
        <f>D793*21000</f>
        <v>1575000</v>
      </c>
      <c r="F793" s="22"/>
      <c r="G793" s="22"/>
    </row>
    <row r="794" spans="1:7" ht="20.100000000000001" customHeight="1" x14ac:dyDescent="0.25">
      <c r="A794" s="22"/>
      <c r="B794" s="2" t="s">
        <v>788</v>
      </c>
      <c r="C794" s="49">
        <f t="shared" si="15"/>
        <v>181.02</v>
      </c>
      <c r="D794" s="9">
        <v>86.2</v>
      </c>
      <c r="E794" s="42">
        <f>D794*21000</f>
        <v>1810200</v>
      </c>
      <c r="F794" s="22"/>
      <c r="G794" s="22"/>
    </row>
    <row r="795" spans="1:7" ht="20.100000000000001" customHeight="1" x14ac:dyDescent="0.25">
      <c r="A795" s="22"/>
      <c r="B795" s="2" t="s">
        <v>789</v>
      </c>
      <c r="C795" s="49">
        <f t="shared" si="15"/>
        <v>186.05999999999997</v>
      </c>
      <c r="D795" s="9">
        <v>88.6</v>
      </c>
      <c r="E795" s="42">
        <f>D795*21000</f>
        <v>1860599.9999999998</v>
      </c>
      <c r="F795" s="22"/>
      <c r="G795" s="22"/>
    </row>
    <row r="796" spans="1:7" ht="20.100000000000001" customHeight="1" x14ac:dyDescent="0.25">
      <c r="A796" s="22"/>
      <c r="B796" s="7" t="s">
        <v>790</v>
      </c>
      <c r="C796" s="49"/>
      <c r="D796" s="8"/>
      <c r="E796" s="41"/>
      <c r="F796" s="22"/>
      <c r="G796" s="22"/>
    </row>
    <row r="797" spans="1:7" ht="20.100000000000001" customHeight="1" x14ac:dyDescent="0.25">
      <c r="A797" s="22"/>
      <c r="B797" s="2" t="s">
        <v>791</v>
      </c>
      <c r="C797" s="49">
        <f t="shared" si="15"/>
        <v>29.82</v>
      </c>
      <c r="D797" s="9">
        <v>14.2</v>
      </c>
      <c r="E797" s="42">
        <f>D797*21000</f>
        <v>298200</v>
      </c>
      <c r="F797" s="22"/>
      <c r="G797" s="22"/>
    </row>
    <row r="798" spans="1:7" ht="20.100000000000001" customHeight="1" x14ac:dyDescent="0.25">
      <c r="A798" s="22"/>
      <c r="B798" s="2" t="s">
        <v>792</v>
      </c>
      <c r="C798" s="49">
        <f t="shared" si="15"/>
        <v>39.270000000000003</v>
      </c>
      <c r="D798" s="9">
        <v>18.7</v>
      </c>
      <c r="E798" s="42">
        <f>D798*21000</f>
        <v>392700</v>
      </c>
      <c r="F798" s="22"/>
      <c r="G798" s="22"/>
    </row>
    <row r="799" spans="1:7" ht="20.100000000000001" customHeight="1" x14ac:dyDescent="0.25">
      <c r="A799" s="22"/>
      <c r="B799" s="2" t="s">
        <v>793</v>
      </c>
      <c r="C799" s="49">
        <f t="shared" si="15"/>
        <v>46.2</v>
      </c>
      <c r="D799" s="9">
        <v>22</v>
      </c>
      <c r="E799" s="42">
        <f>D799*21000</f>
        <v>462000</v>
      </c>
      <c r="F799" s="22"/>
      <c r="G799" s="22"/>
    </row>
    <row r="800" spans="1:7" ht="20.100000000000001" customHeight="1" x14ac:dyDescent="0.25">
      <c r="A800" s="22"/>
      <c r="B800" s="2" t="s">
        <v>794</v>
      </c>
      <c r="C800" s="49">
        <f t="shared" si="15"/>
        <v>62.37</v>
      </c>
      <c r="D800" s="9">
        <v>29.7</v>
      </c>
      <c r="E800" s="42">
        <f>D800*21000</f>
        <v>623700</v>
      </c>
      <c r="F800" s="22"/>
      <c r="G800" s="22"/>
    </row>
    <row r="801" spans="1:7" ht="20.100000000000001" customHeight="1" x14ac:dyDescent="0.25">
      <c r="A801" s="22"/>
      <c r="B801" s="2" t="s">
        <v>795</v>
      </c>
      <c r="C801" s="49">
        <f t="shared" si="15"/>
        <v>71.400000000000006</v>
      </c>
      <c r="D801" s="9">
        <v>34</v>
      </c>
      <c r="E801" s="42">
        <f>D801*21000</f>
        <v>714000</v>
      </c>
      <c r="F801" s="22"/>
      <c r="G801" s="22"/>
    </row>
    <row r="802" spans="1:7" ht="20.100000000000001" customHeight="1" x14ac:dyDescent="0.25">
      <c r="A802" s="22"/>
      <c r="B802" s="7" t="s">
        <v>796</v>
      </c>
      <c r="C802" s="49"/>
      <c r="D802" s="8"/>
      <c r="E802" s="41"/>
      <c r="F802" s="22"/>
      <c r="G802" s="22"/>
    </row>
    <row r="803" spans="1:7" ht="20.100000000000001" customHeight="1" x14ac:dyDescent="0.25">
      <c r="A803" s="22"/>
      <c r="B803" s="2" t="s">
        <v>797</v>
      </c>
      <c r="C803" s="49">
        <f t="shared" si="15"/>
        <v>45.989999999999995</v>
      </c>
      <c r="D803" s="9">
        <v>21.9</v>
      </c>
      <c r="E803" s="42">
        <f>D803*21000</f>
        <v>459899.99999999994</v>
      </c>
      <c r="F803" s="22"/>
      <c r="G803" s="22"/>
    </row>
    <row r="804" spans="1:7" ht="20.100000000000001" customHeight="1" x14ac:dyDescent="0.25">
      <c r="A804" s="22"/>
      <c r="B804" s="2" t="s">
        <v>798</v>
      </c>
      <c r="C804" s="49">
        <f t="shared" si="15"/>
        <v>48.72</v>
      </c>
      <c r="D804" s="9">
        <v>23.2</v>
      </c>
      <c r="E804" s="42">
        <f>D804*21000</f>
        <v>487200</v>
      </c>
      <c r="F804" s="22"/>
      <c r="G804" s="22"/>
    </row>
    <row r="805" spans="1:7" ht="20.100000000000001" customHeight="1" x14ac:dyDescent="0.25">
      <c r="A805" s="22"/>
      <c r="B805" s="2" t="s">
        <v>799</v>
      </c>
      <c r="C805" s="49">
        <f t="shared" si="15"/>
        <v>66.36</v>
      </c>
      <c r="D805" s="9">
        <v>31.6</v>
      </c>
      <c r="E805" s="42">
        <f>D805*21000</f>
        <v>663600</v>
      </c>
      <c r="F805" s="22"/>
      <c r="G805" s="22"/>
    </row>
    <row r="806" spans="1:7" ht="20.100000000000001" customHeight="1" x14ac:dyDescent="0.25">
      <c r="A806" s="22"/>
      <c r="B806" s="2" t="s">
        <v>800</v>
      </c>
      <c r="C806" s="49">
        <f t="shared" si="15"/>
        <v>82.529999999999987</v>
      </c>
      <c r="D806" s="9">
        <v>39.299999999999997</v>
      </c>
      <c r="E806" s="42">
        <f>D806*21000</f>
        <v>825299.99999999988</v>
      </c>
      <c r="F806" s="22"/>
      <c r="G806" s="22"/>
    </row>
    <row r="807" spans="1:7" ht="20.100000000000001" customHeight="1" x14ac:dyDescent="0.25">
      <c r="A807" s="22"/>
      <c r="B807" s="2" t="s">
        <v>801</v>
      </c>
      <c r="C807" s="49">
        <f t="shared" si="15"/>
        <v>90.929999999999993</v>
      </c>
      <c r="D807" s="9">
        <v>43.3</v>
      </c>
      <c r="E807" s="42">
        <f>D807*21000</f>
        <v>909299.99999999988</v>
      </c>
      <c r="F807" s="22"/>
      <c r="G807" s="22"/>
    </row>
    <row r="808" spans="1:7" ht="20.100000000000001" customHeight="1" x14ac:dyDescent="0.25">
      <c r="A808" s="22"/>
      <c r="B808" s="2" t="s">
        <v>802</v>
      </c>
      <c r="C808" s="49">
        <f t="shared" si="15"/>
        <v>105.63</v>
      </c>
      <c r="D808" s="9">
        <v>50.3</v>
      </c>
      <c r="E808" s="42">
        <f>D808*21000</f>
        <v>1056300</v>
      </c>
      <c r="F808" s="22"/>
      <c r="G808" s="22"/>
    </row>
    <row r="809" spans="1:7" ht="20.100000000000001" customHeight="1" x14ac:dyDescent="0.25">
      <c r="A809" s="22"/>
      <c r="B809" s="2" t="s">
        <v>803</v>
      </c>
      <c r="C809" s="49">
        <f t="shared" si="15"/>
        <v>131.88</v>
      </c>
      <c r="D809" s="9">
        <v>62.8</v>
      </c>
      <c r="E809" s="42">
        <f>D809*21000</f>
        <v>1318800</v>
      </c>
      <c r="F809" s="22"/>
      <c r="G809" s="22"/>
    </row>
    <row r="810" spans="1:7" ht="20.100000000000001" customHeight="1" x14ac:dyDescent="0.25">
      <c r="A810" s="22"/>
      <c r="B810" s="2" t="s">
        <v>804</v>
      </c>
      <c r="C810" s="49">
        <f t="shared" si="15"/>
        <v>176.19000000000003</v>
      </c>
      <c r="D810" s="9">
        <v>83.9</v>
      </c>
      <c r="E810" s="42">
        <f>D810*21000</f>
        <v>1761900.0000000002</v>
      </c>
      <c r="F810" s="22"/>
      <c r="G810" s="22"/>
    </row>
    <row r="811" spans="1:7" ht="20.100000000000001" customHeight="1" x14ac:dyDescent="0.25">
      <c r="A811" s="22"/>
      <c r="B811" s="2" t="s">
        <v>805</v>
      </c>
      <c r="C811" s="49">
        <f t="shared" si="15"/>
        <v>22.47</v>
      </c>
      <c r="D811" s="9">
        <v>10.7</v>
      </c>
      <c r="E811" s="42">
        <f>D811*21000</f>
        <v>224699.99999999997</v>
      </c>
      <c r="F811" s="22"/>
      <c r="G811" s="22"/>
    </row>
    <row r="812" spans="1:7" ht="20.100000000000001" customHeight="1" x14ac:dyDescent="0.25">
      <c r="A812" s="22"/>
      <c r="B812" s="2" t="s">
        <v>806</v>
      </c>
      <c r="C812" s="49">
        <f t="shared" si="15"/>
        <v>30.45</v>
      </c>
      <c r="D812" s="9">
        <v>14.5</v>
      </c>
      <c r="E812" s="42">
        <f>D812*21000</f>
        <v>304500</v>
      </c>
      <c r="F812" s="22"/>
      <c r="G812" s="22"/>
    </row>
    <row r="813" spans="1:7" ht="20.100000000000001" customHeight="1" x14ac:dyDescent="0.25">
      <c r="A813" s="22"/>
      <c r="B813" s="2" t="s">
        <v>807</v>
      </c>
      <c r="C813" s="49">
        <f t="shared" si="15"/>
        <v>37.799999999999997</v>
      </c>
      <c r="D813" s="9">
        <v>18</v>
      </c>
      <c r="E813" s="42">
        <f>D813*21000</f>
        <v>378000</v>
      </c>
      <c r="F813" s="22"/>
      <c r="G813" s="22"/>
    </row>
    <row r="814" spans="1:7" ht="20.100000000000001" customHeight="1" x14ac:dyDescent="0.25">
      <c r="A814" s="22"/>
      <c r="B814" s="2" t="s">
        <v>808</v>
      </c>
      <c r="C814" s="49">
        <f t="shared" si="15"/>
        <v>43.47</v>
      </c>
      <c r="D814" s="9">
        <v>20.7</v>
      </c>
      <c r="E814" s="42">
        <f>D814*21000</f>
        <v>434700</v>
      </c>
      <c r="F814" s="22"/>
      <c r="G814" s="22"/>
    </row>
    <row r="815" spans="1:7" ht="20.100000000000001" customHeight="1" x14ac:dyDescent="0.25">
      <c r="A815" s="22"/>
      <c r="B815" s="2" t="s">
        <v>809</v>
      </c>
      <c r="C815" s="49">
        <f t="shared" si="15"/>
        <v>48.3</v>
      </c>
      <c r="D815" s="9">
        <v>23</v>
      </c>
      <c r="E815" s="42">
        <f>D815*21000</f>
        <v>483000</v>
      </c>
      <c r="F815" s="22"/>
      <c r="G815" s="22"/>
    </row>
    <row r="816" spans="1:7" ht="20.100000000000001" customHeight="1" x14ac:dyDescent="0.25">
      <c r="A816" s="22"/>
      <c r="B816" s="2" t="s">
        <v>810</v>
      </c>
      <c r="C816" s="49">
        <f t="shared" si="15"/>
        <v>58.59</v>
      </c>
      <c r="D816" s="9">
        <v>27.9</v>
      </c>
      <c r="E816" s="42">
        <f>D816*21000</f>
        <v>585900</v>
      </c>
      <c r="F816" s="22"/>
      <c r="G816" s="22"/>
    </row>
    <row r="817" spans="1:7" ht="20.100000000000001" customHeight="1" x14ac:dyDescent="0.25">
      <c r="A817" s="22"/>
      <c r="B817" s="7" t="s">
        <v>811</v>
      </c>
      <c r="C817" s="49"/>
      <c r="D817" s="8"/>
      <c r="E817" s="41"/>
      <c r="F817" s="22"/>
      <c r="G817" s="22"/>
    </row>
    <row r="818" spans="1:7" ht="20.100000000000001" customHeight="1" x14ac:dyDescent="0.25">
      <c r="A818" s="22"/>
      <c r="B818" s="2" t="s">
        <v>812</v>
      </c>
      <c r="C818" s="49">
        <f t="shared" si="15"/>
        <v>110.25</v>
      </c>
      <c r="D818" s="9">
        <v>52.5</v>
      </c>
      <c r="E818" s="42">
        <f>D818*21000</f>
        <v>1102500</v>
      </c>
      <c r="F818" s="22"/>
      <c r="G818" s="22"/>
    </row>
    <row r="819" spans="1:7" ht="20.100000000000001" customHeight="1" x14ac:dyDescent="0.25">
      <c r="A819" s="22"/>
      <c r="B819" s="2" t="s">
        <v>813</v>
      </c>
      <c r="C819" s="49">
        <f t="shared" si="15"/>
        <v>101.85</v>
      </c>
      <c r="D819" s="9">
        <v>48.5</v>
      </c>
      <c r="E819" s="42">
        <f>D819*21000</f>
        <v>1018500</v>
      </c>
      <c r="F819" s="22"/>
      <c r="G819" s="22"/>
    </row>
    <row r="820" spans="1:7" ht="20.100000000000001" customHeight="1" x14ac:dyDescent="0.25">
      <c r="A820" s="22"/>
      <c r="B820" s="2" t="s">
        <v>814</v>
      </c>
      <c r="C820" s="49">
        <f t="shared" si="15"/>
        <v>116.55</v>
      </c>
      <c r="D820" s="9">
        <v>55.5</v>
      </c>
      <c r="E820" s="42">
        <f>D820*21000</f>
        <v>1165500</v>
      </c>
      <c r="F820" s="22"/>
      <c r="G820" s="22"/>
    </row>
    <row r="821" spans="1:7" ht="20.100000000000001" customHeight="1" x14ac:dyDescent="0.25">
      <c r="A821" s="22"/>
      <c r="B821" s="2" t="s">
        <v>815</v>
      </c>
      <c r="C821" s="49">
        <f t="shared" si="15"/>
        <v>110.25</v>
      </c>
      <c r="D821" s="9">
        <v>52.5</v>
      </c>
      <c r="E821" s="42">
        <f>D821*21000</f>
        <v>1102500</v>
      </c>
      <c r="F821" s="22"/>
      <c r="G821" s="22"/>
    </row>
    <row r="822" spans="1:7" ht="20.100000000000001" customHeight="1" x14ac:dyDescent="0.25">
      <c r="A822" s="22"/>
      <c r="B822" s="7" t="s">
        <v>816</v>
      </c>
      <c r="C822" s="49"/>
      <c r="D822" s="8"/>
      <c r="E822" s="41"/>
      <c r="F822" s="22"/>
      <c r="G822" s="22"/>
    </row>
    <row r="823" spans="1:7" ht="20.100000000000001" customHeight="1" x14ac:dyDescent="0.25">
      <c r="A823" s="22"/>
      <c r="B823" s="2" t="s">
        <v>817</v>
      </c>
      <c r="C823" s="49">
        <f t="shared" si="15"/>
        <v>18.899999999999999</v>
      </c>
      <c r="D823" s="9">
        <v>9</v>
      </c>
      <c r="E823" s="42">
        <f>D823*21000</f>
        <v>189000</v>
      </c>
      <c r="F823" s="22"/>
      <c r="G823" s="22"/>
    </row>
    <row r="824" spans="1:7" ht="20.100000000000001" customHeight="1" x14ac:dyDescent="0.25">
      <c r="A824" s="22"/>
      <c r="B824" s="2" t="s">
        <v>818</v>
      </c>
      <c r="C824" s="49">
        <f t="shared" si="15"/>
        <v>27.3</v>
      </c>
      <c r="D824" s="9">
        <v>13</v>
      </c>
      <c r="E824" s="42">
        <f>D824*21000</f>
        <v>273000</v>
      </c>
      <c r="F824" s="22"/>
      <c r="G824" s="22"/>
    </row>
    <row r="825" spans="1:7" ht="20.100000000000001" customHeight="1" x14ac:dyDescent="0.25">
      <c r="A825" s="22"/>
      <c r="B825" s="2" t="s">
        <v>819</v>
      </c>
      <c r="C825" s="49">
        <f t="shared" si="15"/>
        <v>39.9</v>
      </c>
      <c r="D825" s="9">
        <v>19</v>
      </c>
      <c r="E825" s="42">
        <f>D825*21000</f>
        <v>399000</v>
      </c>
      <c r="F825" s="22"/>
      <c r="G825" s="22"/>
    </row>
    <row r="826" spans="1:7" ht="20.100000000000001" customHeight="1" x14ac:dyDescent="0.25">
      <c r="A826" s="22"/>
      <c r="B826" s="2" t="s">
        <v>820</v>
      </c>
      <c r="C826" s="49">
        <f t="shared" si="15"/>
        <v>54.6</v>
      </c>
      <c r="D826" s="9">
        <v>26</v>
      </c>
      <c r="E826" s="42">
        <f>D826*21000</f>
        <v>546000</v>
      </c>
      <c r="F826" s="22"/>
      <c r="G826" s="22"/>
    </row>
    <row r="827" spans="1:7" ht="20.100000000000001" customHeight="1" x14ac:dyDescent="0.25">
      <c r="A827" s="22"/>
      <c r="B827" s="2" t="s">
        <v>821</v>
      </c>
      <c r="C827" s="49">
        <f t="shared" si="15"/>
        <v>19.319999999999997</v>
      </c>
      <c r="D827" s="9">
        <v>9.1999999999999993</v>
      </c>
      <c r="E827" s="42">
        <f>D827*21000</f>
        <v>193199.99999999997</v>
      </c>
      <c r="F827" s="22"/>
      <c r="G827" s="22"/>
    </row>
    <row r="828" spans="1:7" ht="20.100000000000001" customHeight="1" x14ac:dyDescent="0.25">
      <c r="A828" s="22"/>
      <c r="B828" s="2" t="s">
        <v>822</v>
      </c>
      <c r="C828" s="49">
        <f t="shared" si="15"/>
        <v>28.35</v>
      </c>
      <c r="D828" s="9">
        <v>13.5</v>
      </c>
      <c r="E828" s="42">
        <f>D828*21000</f>
        <v>283500</v>
      </c>
      <c r="F828" s="22"/>
      <c r="G828" s="22"/>
    </row>
    <row r="829" spans="1:7" ht="20.100000000000001" customHeight="1" x14ac:dyDescent="0.25">
      <c r="A829" s="22"/>
      <c r="B829" s="2" t="s">
        <v>823</v>
      </c>
      <c r="C829" s="49">
        <f t="shared" si="15"/>
        <v>41.37</v>
      </c>
      <c r="D829" s="9">
        <v>19.7</v>
      </c>
      <c r="E829" s="42">
        <f>D829*21000</f>
        <v>413700</v>
      </c>
      <c r="F829" s="22"/>
      <c r="G829" s="22"/>
    </row>
    <row r="830" spans="1:7" ht="20.100000000000001" customHeight="1" x14ac:dyDescent="0.25">
      <c r="A830" s="22"/>
      <c r="B830" s="2" t="s">
        <v>824</v>
      </c>
      <c r="C830" s="49">
        <f t="shared" si="15"/>
        <v>56.07</v>
      </c>
      <c r="D830" s="9">
        <v>26.7</v>
      </c>
      <c r="E830" s="42">
        <f>D830*21000</f>
        <v>560700</v>
      </c>
      <c r="F830" s="22"/>
      <c r="G830" s="22"/>
    </row>
    <row r="831" spans="1:7" ht="20.100000000000001" customHeight="1" x14ac:dyDescent="0.25">
      <c r="A831" s="22"/>
      <c r="B831" s="7" t="s">
        <v>825</v>
      </c>
      <c r="C831" s="49"/>
      <c r="D831" s="8"/>
      <c r="E831" s="41"/>
      <c r="F831" s="22"/>
      <c r="G831" s="22"/>
    </row>
    <row r="832" spans="1:7" ht="20.100000000000001" customHeight="1" x14ac:dyDescent="0.25">
      <c r="A832" s="22"/>
      <c r="B832" s="2" t="s">
        <v>826</v>
      </c>
      <c r="C832" s="49">
        <f t="shared" si="15"/>
        <v>33.18</v>
      </c>
      <c r="D832" s="9">
        <v>15.8</v>
      </c>
      <c r="E832" s="44">
        <f>D832*21000</f>
        <v>331800</v>
      </c>
      <c r="F832" s="22"/>
      <c r="G832" s="22"/>
    </row>
    <row r="833" spans="1:7" ht="20.100000000000001" customHeight="1" x14ac:dyDescent="0.25">
      <c r="A833" s="22"/>
      <c r="B833" s="2" t="s">
        <v>827</v>
      </c>
      <c r="C833" s="49">
        <f t="shared" si="15"/>
        <v>43.889999999999993</v>
      </c>
      <c r="D833" s="9">
        <v>20.9</v>
      </c>
      <c r="E833" s="44">
        <f>D833*21000</f>
        <v>438899.99999999994</v>
      </c>
      <c r="F833" s="22"/>
      <c r="G833" s="22"/>
    </row>
    <row r="834" spans="1:7" ht="20.100000000000001" customHeight="1" x14ac:dyDescent="0.25">
      <c r="A834" s="22"/>
      <c r="B834" s="2" t="s">
        <v>828</v>
      </c>
      <c r="C834" s="49">
        <f t="shared" si="15"/>
        <v>56.7</v>
      </c>
      <c r="D834" s="9">
        <v>27</v>
      </c>
      <c r="E834" s="44">
        <f>D834*21000</f>
        <v>567000</v>
      </c>
      <c r="F834" s="22"/>
      <c r="G834" s="22"/>
    </row>
    <row r="835" spans="1:7" ht="20.100000000000001" customHeight="1" x14ac:dyDescent="0.25">
      <c r="A835" s="22"/>
      <c r="B835" s="7" t="s">
        <v>829</v>
      </c>
      <c r="C835" s="49"/>
      <c r="D835" s="8"/>
      <c r="E835" s="41"/>
      <c r="F835" s="22"/>
      <c r="G835" s="22"/>
    </row>
    <row r="836" spans="1:7" ht="20.100000000000001" customHeight="1" x14ac:dyDescent="0.25">
      <c r="A836" s="22"/>
      <c r="B836" s="2" t="s">
        <v>830</v>
      </c>
      <c r="C836" s="49">
        <f t="shared" si="15"/>
        <v>3.57</v>
      </c>
      <c r="D836" s="9">
        <v>1.7</v>
      </c>
      <c r="E836" s="44">
        <f>D836*21000</f>
        <v>35700</v>
      </c>
      <c r="F836" s="22"/>
      <c r="G836" s="22"/>
    </row>
    <row r="837" spans="1:7" ht="20.100000000000001" customHeight="1" x14ac:dyDescent="0.25">
      <c r="A837" s="22"/>
      <c r="B837" s="2" t="s">
        <v>831</v>
      </c>
      <c r="C837" s="49">
        <f t="shared" si="15"/>
        <v>4.2</v>
      </c>
      <c r="D837" s="9">
        <v>2</v>
      </c>
      <c r="E837" s="44">
        <f>D837*21000</f>
        <v>42000</v>
      </c>
      <c r="F837" s="22"/>
      <c r="G837" s="22"/>
    </row>
    <row r="838" spans="1:7" ht="20.100000000000001" customHeight="1" x14ac:dyDescent="0.25">
      <c r="A838" s="22"/>
      <c r="B838" s="2" t="s">
        <v>832</v>
      </c>
      <c r="C838" s="49">
        <f t="shared" si="15"/>
        <v>6.3</v>
      </c>
      <c r="D838" s="9">
        <v>3</v>
      </c>
      <c r="E838" s="44">
        <f>D838*21000</f>
        <v>63000</v>
      </c>
      <c r="F838" s="22"/>
      <c r="G838" s="22"/>
    </row>
    <row r="839" spans="1:7" ht="20.100000000000001" customHeight="1" x14ac:dyDescent="0.25">
      <c r="A839" s="22"/>
      <c r="B839" s="2" t="s">
        <v>833</v>
      </c>
      <c r="C839" s="49">
        <f t="shared" si="15"/>
        <v>7.35</v>
      </c>
      <c r="D839" s="9">
        <v>3.5</v>
      </c>
      <c r="E839" s="44">
        <f>D839*21000</f>
        <v>73500</v>
      </c>
      <c r="F839" s="22"/>
      <c r="G839" s="22"/>
    </row>
    <row r="840" spans="1:7" ht="20.100000000000001" customHeight="1" x14ac:dyDescent="0.25">
      <c r="A840" s="22"/>
      <c r="B840" s="7" t="s">
        <v>834</v>
      </c>
      <c r="C840" s="49"/>
      <c r="D840" s="8"/>
      <c r="E840" s="41"/>
      <c r="F840" s="22"/>
      <c r="G840" s="22"/>
    </row>
    <row r="841" spans="1:7" ht="20.100000000000001" customHeight="1" x14ac:dyDescent="0.25">
      <c r="A841" s="22"/>
      <c r="B841" s="2" t="s">
        <v>835</v>
      </c>
      <c r="C841" s="49">
        <f t="shared" ref="C841:C904" si="16">E841/10000</f>
        <v>82.11</v>
      </c>
      <c r="D841" s="9">
        <v>39.1</v>
      </c>
      <c r="E841" s="42">
        <f>D841*21000</f>
        <v>821100</v>
      </c>
      <c r="F841" s="22"/>
      <c r="G841" s="22"/>
    </row>
    <row r="842" spans="1:7" ht="20.100000000000001" customHeight="1" x14ac:dyDescent="0.25">
      <c r="A842" s="22"/>
      <c r="B842" s="2" t="s">
        <v>836</v>
      </c>
      <c r="C842" s="49">
        <f t="shared" si="16"/>
        <v>105.63</v>
      </c>
      <c r="D842" s="9">
        <v>50.3</v>
      </c>
      <c r="E842" s="42">
        <f>D842*21000</f>
        <v>1056300</v>
      </c>
      <c r="F842" s="22"/>
      <c r="G842" s="22"/>
    </row>
    <row r="843" spans="1:7" ht="20.100000000000001" customHeight="1" x14ac:dyDescent="0.25">
      <c r="A843" s="22"/>
      <c r="B843" s="2" t="s">
        <v>837</v>
      </c>
      <c r="C843" s="49">
        <f t="shared" si="16"/>
        <v>168.63</v>
      </c>
      <c r="D843" s="9">
        <v>80.3</v>
      </c>
      <c r="E843" s="42">
        <f>D843*21000</f>
        <v>1686300</v>
      </c>
      <c r="F843" s="22"/>
      <c r="G843" s="22"/>
    </row>
    <row r="844" spans="1:7" ht="20.100000000000001" customHeight="1" x14ac:dyDescent="0.25">
      <c r="A844" s="22"/>
      <c r="B844" s="2" t="s">
        <v>838</v>
      </c>
      <c r="C844" s="49">
        <f t="shared" si="16"/>
        <v>191.1</v>
      </c>
      <c r="D844" s="9">
        <v>91</v>
      </c>
      <c r="E844" s="42">
        <f>D844*21000</f>
        <v>1911000</v>
      </c>
      <c r="F844" s="22"/>
      <c r="G844" s="22"/>
    </row>
    <row r="845" spans="1:7" ht="20.100000000000001" customHeight="1" x14ac:dyDescent="0.25">
      <c r="A845" s="22"/>
      <c r="B845" s="2" t="s">
        <v>839</v>
      </c>
      <c r="C845" s="49">
        <f t="shared" si="16"/>
        <v>275.10000000000002</v>
      </c>
      <c r="D845" s="9">
        <v>131</v>
      </c>
      <c r="E845" s="42">
        <f>D845*21000</f>
        <v>2751000</v>
      </c>
      <c r="F845" s="22"/>
      <c r="G845" s="22"/>
    </row>
    <row r="846" spans="1:7" ht="20.100000000000001" customHeight="1" x14ac:dyDescent="0.25">
      <c r="A846" s="22"/>
      <c r="B846" s="7" t="s">
        <v>840</v>
      </c>
      <c r="C846" s="49"/>
      <c r="D846" s="8"/>
      <c r="E846" s="41"/>
      <c r="F846" s="22"/>
      <c r="G846" s="22"/>
    </row>
    <row r="847" spans="1:7" ht="20.100000000000001" customHeight="1" x14ac:dyDescent="0.25">
      <c r="A847" s="22"/>
      <c r="B847" s="2" t="s">
        <v>841</v>
      </c>
      <c r="C847" s="49">
        <f t="shared" si="16"/>
        <v>60.06</v>
      </c>
      <c r="D847" s="9">
        <v>28.6</v>
      </c>
      <c r="E847" s="44">
        <f>D847*21000</f>
        <v>600600</v>
      </c>
      <c r="F847" s="22"/>
      <c r="G847" s="22"/>
    </row>
    <row r="848" spans="1:7" ht="20.100000000000001" customHeight="1" x14ac:dyDescent="0.25">
      <c r="A848" s="22"/>
      <c r="B848" s="2" t="s">
        <v>842</v>
      </c>
      <c r="C848" s="49">
        <f t="shared" si="16"/>
        <v>66.36</v>
      </c>
      <c r="D848" s="9">
        <v>31.6</v>
      </c>
      <c r="E848" s="44">
        <f>D848*21000</f>
        <v>663600</v>
      </c>
      <c r="F848" s="22"/>
      <c r="G848" s="22"/>
    </row>
    <row r="849" spans="1:7" ht="20.100000000000001" customHeight="1" x14ac:dyDescent="0.25">
      <c r="A849" s="22"/>
      <c r="B849" s="2" t="s">
        <v>843</v>
      </c>
      <c r="C849" s="49">
        <f t="shared" si="16"/>
        <v>81.900000000000006</v>
      </c>
      <c r="D849" s="9">
        <v>39</v>
      </c>
      <c r="E849" s="44">
        <f>D849*21000</f>
        <v>819000</v>
      </c>
      <c r="F849" s="22"/>
      <c r="G849" s="22"/>
    </row>
    <row r="850" spans="1:7" ht="20.100000000000001" customHeight="1" x14ac:dyDescent="0.25">
      <c r="A850" s="22"/>
      <c r="B850" s="2" t="s">
        <v>844</v>
      </c>
      <c r="C850" s="49">
        <f t="shared" si="16"/>
        <v>81.900000000000006</v>
      </c>
      <c r="D850" s="9">
        <v>39</v>
      </c>
      <c r="E850" s="44">
        <f>D850*21000</f>
        <v>819000</v>
      </c>
      <c r="F850" s="22"/>
      <c r="G850" s="22"/>
    </row>
    <row r="851" spans="1:7" ht="20.100000000000001" customHeight="1" x14ac:dyDescent="0.25">
      <c r="A851" s="22"/>
      <c r="B851" s="2" t="s">
        <v>845</v>
      </c>
      <c r="C851" s="49">
        <f t="shared" si="16"/>
        <v>112.98</v>
      </c>
      <c r="D851" s="9">
        <v>53.8</v>
      </c>
      <c r="E851" s="44">
        <f>D851*21000</f>
        <v>1129800</v>
      </c>
      <c r="F851" s="22"/>
      <c r="G851" s="22"/>
    </row>
    <row r="852" spans="1:7" ht="20.100000000000001" customHeight="1" x14ac:dyDescent="0.25">
      <c r="A852" s="22"/>
      <c r="B852" s="2" t="s">
        <v>846</v>
      </c>
      <c r="C852" s="49">
        <f t="shared" si="16"/>
        <v>162.12</v>
      </c>
      <c r="D852" s="9">
        <v>77.2</v>
      </c>
      <c r="E852" s="44">
        <f>D852*21000</f>
        <v>1621200</v>
      </c>
      <c r="F852" s="22"/>
      <c r="G852" s="22"/>
    </row>
    <row r="853" spans="1:7" ht="20.100000000000001" customHeight="1" x14ac:dyDescent="0.25">
      <c r="A853" s="22"/>
      <c r="B853" s="2" t="s">
        <v>847</v>
      </c>
      <c r="C853" s="49">
        <f t="shared" si="16"/>
        <v>199.29000000000002</v>
      </c>
      <c r="D853" s="9">
        <v>94.9</v>
      </c>
      <c r="E853" s="44">
        <f>D853*21000</f>
        <v>1992900.0000000002</v>
      </c>
      <c r="F853" s="22"/>
      <c r="G853" s="22"/>
    </row>
    <row r="854" spans="1:7" ht="20.100000000000001" customHeight="1" x14ac:dyDescent="0.25">
      <c r="A854" s="22"/>
      <c r="B854" s="2" t="s">
        <v>848</v>
      </c>
      <c r="C854" s="49">
        <f t="shared" si="16"/>
        <v>230.37</v>
      </c>
      <c r="D854" s="9">
        <v>109.7</v>
      </c>
      <c r="E854" s="44">
        <f>D854*21000</f>
        <v>2303700</v>
      </c>
      <c r="F854" s="22"/>
      <c r="G854" s="22"/>
    </row>
    <row r="855" spans="1:7" ht="20.100000000000001" customHeight="1" x14ac:dyDescent="0.25">
      <c r="A855" s="22"/>
      <c r="B855" s="2" t="s">
        <v>849</v>
      </c>
      <c r="C855" s="49">
        <f t="shared" si="16"/>
        <v>246.75</v>
      </c>
      <c r="D855" s="9">
        <v>117.5</v>
      </c>
      <c r="E855" s="44">
        <f>D855*21000</f>
        <v>2467500</v>
      </c>
      <c r="F855" s="22"/>
      <c r="G855" s="22"/>
    </row>
    <row r="856" spans="1:7" ht="20.100000000000001" customHeight="1" x14ac:dyDescent="0.25">
      <c r="A856" s="22"/>
      <c r="B856" s="2" t="s">
        <v>850</v>
      </c>
      <c r="C856" s="49">
        <f t="shared" si="16"/>
        <v>371.49</v>
      </c>
      <c r="D856" s="9">
        <v>176.9</v>
      </c>
      <c r="E856" s="44">
        <f>D856*21000</f>
        <v>3714900</v>
      </c>
      <c r="F856" s="22"/>
      <c r="G856" s="22"/>
    </row>
    <row r="857" spans="1:7" ht="20.100000000000001" customHeight="1" x14ac:dyDescent="0.25">
      <c r="A857" s="22"/>
      <c r="B857" s="2" t="s">
        <v>851</v>
      </c>
      <c r="C857" s="49">
        <f t="shared" si="16"/>
        <v>541.58999999999992</v>
      </c>
      <c r="D857" s="9">
        <v>257.89999999999998</v>
      </c>
      <c r="E857" s="44">
        <f>D857*21000</f>
        <v>5415899.9999999991</v>
      </c>
      <c r="F857" s="22"/>
      <c r="G857" s="22"/>
    </row>
    <row r="858" spans="1:7" ht="20.100000000000001" customHeight="1" x14ac:dyDescent="0.25">
      <c r="A858" s="22"/>
      <c r="B858" s="2" t="s">
        <v>852</v>
      </c>
      <c r="C858" s="49">
        <f t="shared" si="16"/>
        <v>546</v>
      </c>
      <c r="D858" s="9">
        <v>260</v>
      </c>
      <c r="E858" s="44">
        <f>D858*21000</f>
        <v>5460000</v>
      </c>
      <c r="F858" s="22"/>
      <c r="G858" s="22"/>
    </row>
    <row r="859" spans="1:7" ht="20.100000000000001" customHeight="1" x14ac:dyDescent="0.25">
      <c r="A859" s="22"/>
      <c r="B859" s="7" t="s">
        <v>853</v>
      </c>
      <c r="C859" s="49"/>
      <c r="D859" s="8"/>
      <c r="E859" s="41"/>
      <c r="F859" s="22"/>
      <c r="G859" s="22"/>
    </row>
    <row r="860" spans="1:7" ht="20.100000000000001" customHeight="1" x14ac:dyDescent="0.25">
      <c r="A860" s="22"/>
      <c r="B860" s="2" t="s">
        <v>854</v>
      </c>
      <c r="C860" s="49">
        <f t="shared" si="16"/>
        <v>63</v>
      </c>
      <c r="D860" s="9">
        <v>30</v>
      </c>
      <c r="E860" s="44">
        <f>D860*21000</f>
        <v>630000</v>
      </c>
      <c r="F860" s="22"/>
      <c r="G860" s="22"/>
    </row>
    <row r="861" spans="1:7" ht="20.100000000000001" customHeight="1" x14ac:dyDescent="0.25">
      <c r="A861" s="22"/>
      <c r="B861" s="2" t="s">
        <v>855</v>
      </c>
      <c r="C861" s="49">
        <f t="shared" si="16"/>
        <v>84</v>
      </c>
      <c r="D861" s="9">
        <v>40</v>
      </c>
      <c r="E861" s="44">
        <f>D861*21000</f>
        <v>840000</v>
      </c>
      <c r="F861" s="22"/>
      <c r="G861" s="22"/>
    </row>
    <row r="862" spans="1:7" ht="20.100000000000001" customHeight="1" x14ac:dyDescent="0.25">
      <c r="A862" s="22"/>
      <c r="B862" s="2" t="s">
        <v>856</v>
      </c>
      <c r="C862" s="49">
        <f t="shared" si="16"/>
        <v>95.55</v>
      </c>
      <c r="D862" s="9">
        <v>45.5</v>
      </c>
      <c r="E862" s="44">
        <f>D862*21000</f>
        <v>955500</v>
      </c>
      <c r="F862" s="22"/>
      <c r="G862" s="22"/>
    </row>
    <row r="863" spans="1:7" ht="20.100000000000001" customHeight="1" x14ac:dyDescent="0.25">
      <c r="A863" s="22"/>
      <c r="B863" s="2" t="s">
        <v>857</v>
      </c>
      <c r="C863" s="49">
        <f t="shared" si="16"/>
        <v>126</v>
      </c>
      <c r="D863" s="9">
        <v>60</v>
      </c>
      <c r="E863" s="44">
        <f>D863*21000</f>
        <v>1260000</v>
      </c>
      <c r="F863" s="22"/>
      <c r="G863" s="22"/>
    </row>
    <row r="864" spans="1:7" ht="20.100000000000001" customHeight="1" x14ac:dyDescent="0.25">
      <c r="A864" s="22"/>
      <c r="B864" s="2" t="s">
        <v>858</v>
      </c>
      <c r="C864" s="49">
        <f t="shared" si="16"/>
        <v>161.69999999999999</v>
      </c>
      <c r="D864" s="9">
        <v>77</v>
      </c>
      <c r="E864" s="44">
        <f>D864*21000</f>
        <v>1617000</v>
      </c>
      <c r="F864" s="22"/>
      <c r="G864" s="22"/>
    </row>
    <row r="865" spans="1:7" ht="20.100000000000001" customHeight="1" x14ac:dyDescent="0.25">
      <c r="A865" s="22"/>
      <c r="B865" s="2" t="s">
        <v>859</v>
      </c>
      <c r="C865" s="49">
        <f t="shared" si="16"/>
        <v>198.45</v>
      </c>
      <c r="D865" s="9">
        <v>94.5</v>
      </c>
      <c r="E865" s="44">
        <f>D865*21000</f>
        <v>1984500</v>
      </c>
      <c r="F865" s="22"/>
      <c r="G865" s="22"/>
    </row>
    <row r="866" spans="1:7" ht="20.100000000000001" customHeight="1" x14ac:dyDescent="0.25">
      <c r="A866" s="22"/>
      <c r="B866" s="2" t="s">
        <v>860</v>
      </c>
      <c r="C866" s="49">
        <f t="shared" si="16"/>
        <v>216.3</v>
      </c>
      <c r="D866" s="9">
        <v>103</v>
      </c>
      <c r="E866" s="44">
        <f>D866*21000</f>
        <v>2163000</v>
      </c>
      <c r="F866" s="22"/>
      <c r="G866" s="22"/>
    </row>
    <row r="867" spans="1:7" ht="20.100000000000001" customHeight="1" x14ac:dyDescent="0.25">
      <c r="A867" s="22"/>
      <c r="B867" s="7" t="s">
        <v>861</v>
      </c>
      <c r="C867" s="49"/>
      <c r="D867" s="8"/>
      <c r="E867" s="41"/>
      <c r="F867" s="22"/>
      <c r="G867" s="22"/>
    </row>
    <row r="868" spans="1:7" ht="20.100000000000001" customHeight="1" x14ac:dyDescent="0.25">
      <c r="A868" s="22"/>
      <c r="B868" s="2" t="s">
        <v>862</v>
      </c>
      <c r="C868" s="49">
        <f t="shared" si="16"/>
        <v>142.80000000000001</v>
      </c>
      <c r="D868" s="9">
        <v>68</v>
      </c>
      <c r="E868" s="44">
        <f>D868*21000</f>
        <v>1428000</v>
      </c>
      <c r="F868" s="22"/>
      <c r="G868" s="22"/>
    </row>
    <row r="869" spans="1:7" ht="20.100000000000001" customHeight="1" x14ac:dyDescent="0.25">
      <c r="A869" s="22"/>
      <c r="B869" s="2" t="s">
        <v>863</v>
      </c>
      <c r="C869" s="49">
        <f t="shared" si="16"/>
        <v>186.69000000000003</v>
      </c>
      <c r="D869" s="9">
        <v>88.9</v>
      </c>
      <c r="E869" s="44">
        <f>D869*21000</f>
        <v>1866900.0000000002</v>
      </c>
      <c r="F869" s="22"/>
      <c r="G869" s="22"/>
    </row>
    <row r="870" spans="1:7" ht="20.100000000000001" customHeight="1" x14ac:dyDescent="0.25">
      <c r="A870" s="22"/>
      <c r="B870" s="2" t="s">
        <v>864</v>
      </c>
      <c r="C870" s="49">
        <f t="shared" si="16"/>
        <v>236.88</v>
      </c>
      <c r="D870" s="9">
        <v>112.8</v>
      </c>
      <c r="E870" s="44">
        <f>D870*21000</f>
        <v>2368800</v>
      </c>
      <c r="F870" s="22"/>
      <c r="G870" s="22"/>
    </row>
    <row r="871" spans="1:7" ht="20.100000000000001" customHeight="1" x14ac:dyDescent="0.25">
      <c r="A871" s="22"/>
      <c r="B871" s="2" t="s">
        <v>865</v>
      </c>
      <c r="C871" s="49">
        <f t="shared" si="16"/>
        <v>89.88</v>
      </c>
      <c r="D871" s="9">
        <v>42.8</v>
      </c>
      <c r="E871" s="44">
        <f>D871*21000</f>
        <v>898799.99999999988</v>
      </c>
      <c r="F871" s="22"/>
      <c r="G871" s="22"/>
    </row>
    <row r="872" spans="1:7" ht="20.100000000000001" customHeight="1" x14ac:dyDescent="0.25">
      <c r="A872" s="22"/>
      <c r="B872" s="2" t="s">
        <v>866</v>
      </c>
      <c r="C872" s="49">
        <f t="shared" si="16"/>
        <v>108.15</v>
      </c>
      <c r="D872" s="9">
        <v>51.5</v>
      </c>
      <c r="E872" s="44">
        <f>D872*21000</f>
        <v>1081500</v>
      </c>
      <c r="F872" s="22"/>
      <c r="G872" s="22"/>
    </row>
    <row r="873" spans="1:7" ht="20.100000000000001" customHeight="1" x14ac:dyDescent="0.25">
      <c r="A873" s="22"/>
      <c r="B873" s="7" t="s">
        <v>867</v>
      </c>
      <c r="C873" s="49"/>
      <c r="D873" s="8"/>
      <c r="E873" s="41"/>
      <c r="F873" s="22"/>
      <c r="G873" s="22"/>
    </row>
    <row r="874" spans="1:7" ht="20.100000000000001" customHeight="1" x14ac:dyDescent="0.25">
      <c r="A874" s="22"/>
      <c r="B874" s="2" t="s">
        <v>868</v>
      </c>
      <c r="C874" s="49">
        <f t="shared" si="16"/>
        <v>134.82</v>
      </c>
      <c r="D874" s="9">
        <v>64.2</v>
      </c>
      <c r="E874" s="44">
        <f>D874*21000</f>
        <v>1348200</v>
      </c>
      <c r="F874" s="22"/>
      <c r="G874" s="22"/>
    </row>
    <row r="875" spans="1:7" ht="20.100000000000001" customHeight="1" x14ac:dyDescent="0.25">
      <c r="A875" s="22"/>
      <c r="B875" s="2" t="s">
        <v>869</v>
      </c>
      <c r="C875" s="49">
        <f t="shared" si="16"/>
        <v>168.42</v>
      </c>
      <c r="D875" s="9">
        <v>80.2</v>
      </c>
      <c r="E875" s="44">
        <f>D875*21000</f>
        <v>1684200</v>
      </c>
      <c r="F875" s="22"/>
      <c r="G875" s="22"/>
    </row>
    <row r="876" spans="1:7" ht="20.100000000000001" customHeight="1" x14ac:dyDescent="0.25">
      <c r="A876" s="22"/>
      <c r="B876" s="2" t="s">
        <v>870</v>
      </c>
      <c r="C876" s="49">
        <f t="shared" si="16"/>
        <v>350.91</v>
      </c>
      <c r="D876" s="9">
        <v>167.1</v>
      </c>
      <c r="E876" s="44">
        <f>D876*21000</f>
        <v>3509100</v>
      </c>
      <c r="F876" s="22"/>
      <c r="G876" s="22"/>
    </row>
    <row r="877" spans="1:7" ht="20.100000000000001" customHeight="1" x14ac:dyDescent="0.25">
      <c r="A877" s="22"/>
      <c r="B877" s="7" t="s">
        <v>871</v>
      </c>
      <c r="C877" s="49"/>
      <c r="D877" s="8"/>
      <c r="E877" s="41"/>
      <c r="F877" s="22"/>
      <c r="G877" s="22"/>
    </row>
    <row r="878" spans="1:7" ht="20.100000000000001" customHeight="1" x14ac:dyDescent="0.25">
      <c r="A878" s="22"/>
      <c r="B878" s="2" t="s">
        <v>872</v>
      </c>
      <c r="C878" s="49">
        <f t="shared" si="16"/>
        <v>82.95</v>
      </c>
      <c r="D878" s="9">
        <v>39.5</v>
      </c>
      <c r="E878" s="44">
        <f>D878*21000</f>
        <v>829500</v>
      </c>
      <c r="F878" s="22"/>
      <c r="G878" s="22"/>
    </row>
    <row r="879" spans="1:7" ht="20.100000000000001" customHeight="1" x14ac:dyDescent="0.25">
      <c r="A879" s="22"/>
      <c r="B879" s="2" t="s">
        <v>873</v>
      </c>
      <c r="C879" s="49">
        <f t="shared" si="16"/>
        <v>142.80000000000001</v>
      </c>
      <c r="D879" s="9">
        <v>68</v>
      </c>
      <c r="E879" s="44">
        <f>D879*21000</f>
        <v>1428000</v>
      </c>
      <c r="F879" s="22"/>
      <c r="G879" s="22"/>
    </row>
    <row r="880" spans="1:7" ht="20.100000000000001" customHeight="1" x14ac:dyDescent="0.25">
      <c r="A880" s="22"/>
      <c r="B880" s="2" t="s">
        <v>874</v>
      </c>
      <c r="C880" s="49">
        <f t="shared" si="16"/>
        <v>186.69000000000003</v>
      </c>
      <c r="D880" s="9">
        <v>88.9</v>
      </c>
      <c r="E880" s="44">
        <f>D880*21000</f>
        <v>1866900.0000000002</v>
      </c>
      <c r="F880" s="22"/>
      <c r="G880" s="22"/>
    </row>
    <row r="881" spans="1:7" ht="20.100000000000001" customHeight="1" x14ac:dyDescent="0.25">
      <c r="A881" s="22"/>
      <c r="B881" s="2" t="s">
        <v>875</v>
      </c>
      <c r="C881" s="49">
        <f t="shared" si="16"/>
        <v>236.88</v>
      </c>
      <c r="D881" s="9">
        <v>112.8</v>
      </c>
      <c r="E881" s="44">
        <f>D881*21000</f>
        <v>2368800</v>
      </c>
      <c r="F881" s="22"/>
      <c r="G881" s="22"/>
    </row>
    <row r="882" spans="1:7" ht="20.100000000000001" customHeight="1" x14ac:dyDescent="0.25">
      <c r="A882" s="22"/>
      <c r="B882" s="2" t="s">
        <v>876</v>
      </c>
      <c r="C882" s="49">
        <f t="shared" si="16"/>
        <v>354.9</v>
      </c>
      <c r="D882" s="9">
        <v>169</v>
      </c>
      <c r="E882" s="44">
        <f>D882*21000</f>
        <v>3549000</v>
      </c>
      <c r="F882" s="22"/>
      <c r="G882" s="22"/>
    </row>
    <row r="883" spans="1:7" ht="20.100000000000001" customHeight="1" x14ac:dyDescent="0.25">
      <c r="A883" s="22"/>
      <c r="B883" s="2" t="s">
        <v>877</v>
      </c>
      <c r="C883" s="49">
        <f t="shared" si="16"/>
        <v>108.15</v>
      </c>
      <c r="D883" s="9">
        <v>51.5</v>
      </c>
      <c r="E883" s="44">
        <f>D883*21000</f>
        <v>1081500</v>
      </c>
      <c r="F883" s="22"/>
      <c r="G883" s="22"/>
    </row>
    <row r="884" spans="1:7" ht="20.100000000000001" customHeight="1" x14ac:dyDescent="0.25">
      <c r="A884" s="22"/>
      <c r="B884" s="2" t="s">
        <v>878</v>
      </c>
      <c r="C884" s="49">
        <f t="shared" si="16"/>
        <v>101.01</v>
      </c>
      <c r="D884" s="9">
        <v>48.1</v>
      </c>
      <c r="E884" s="44">
        <f>D884*21000</f>
        <v>1010100</v>
      </c>
      <c r="F884" s="22"/>
      <c r="G884" s="22"/>
    </row>
    <row r="885" spans="1:7" ht="20.100000000000001" customHeight="1" x14ac:dyDescent="0.25">
      <c r="A885" s="22"/>
      <c r="B885" s="2" t="s">
        <v>879</v>
      </c>
      <c r="C885" s="49">
        <f t="shared" si="16"/>
        <v>134.82</v>
      </c>
      <c r="D885" s="9">
        <v>64.2</v>
      </c>
      <c r="E885" s="44">
        <f>D885*21000</f>
        <v>1348200</v>
      </c>
      <c r="F885" s="22"/>
      <c r="G885" s="22"/>
    </row>
    <row r="886" spans="1:7" ht="20.100000000000001" customHeight="1" x14ac:dyDescent="0.25">
      <c r="A886" s="22"/>
      <c r="B886" s="2" t="s">
        <v>880</v>
      </c>
      <c r="C886" s="49">
        <f t="shared" si="16"/>
        <v>168.42</v>
      </c>
      <c r="D886" s="9">
        <v>80.2</v>
      </c>
      <c r="E886" s="44">
        <f>D886*21000</f>
        <v>1684200</v>
      </c>
      <c r="F886" s="22"/>
      <c r="G886" s="22"/>
    </row>
    <row r="887" spans="1:7" ht="20.100000000000001" customHeight="1" x14ac:dyDescent="0.25">
      <c r="A887" s="22"/>
      <c r="B887" s="2" t="s">
        <v>881</v>
      </c>
      <c r="C887" s="49">
        <f t="shared" si="16"/>
        <v>295.05</v>
      </c>
      <c r="D887" s="9">
        <v>140.5</v>
      </c>
      <c r="E887" s="44">
        <f>D887*21000</f>
        <v>2950500</v>
      </c>
      <c r="F887" s="22"/>
      <c r="G887" s="22"/>
    </row>
    <row r="888" spans="1:7" ht="20.100000000000001" customHeight="1" x14ac:dyDescent="0.25">
      <c r="A888" s="22"/>
      <c r="B888" s="2" t="s">
        <v>882</v>
      </c>
      <c r="C888" s="49">
        <f t="shared" si="16"/>
        <v>350.91</v>
      </c>
      <c r="D888" s="9">
        <v>167.1</v>
      </c>
      <c r="E888" s="44">
        <f>D888*21000</f>
        <v>3509100</v>
      </c>
      <c r="F888" s="22"/>
      <c r="G888" s="22"/>
    </row>
    <row r="889" spans="1:7" ht="20.100000000000001" customHeight="1" x14ac:dyDescent="0.25">
      <c r="A889" s="22"/>
      <c r="B889" s="7" t="s">
        <v>883</v>
      </c>
      <c r="C889" s="49"/>
      <c r="D889" s="8"/>
      <c r="E889" s="41"/>
      <c r="F889" s="22"/>
      <c r="G889" s="22"/>
    </row>
    <row r="890" spans="1:7" ht="20.100000000000001" customHeight="1" x14ac:dyDescent="0.25">
      <c r="A890" s="22"/>
      <c r="B890" s="2" t="s">
        <v>884</v>
      </c>
      <c r="C890" s="49">
        <f t="shared" si="16"/>
        <v>58.5</v>
      </c>
      <c r="D890" s="13">
        <v>26</v>
      </c>
      <c r="E890" s="44">
        <f>D890*22500</f>
        <v>585000</v>
      </c>
      <c r="F890" s="22"/>
      <c r="G890" s="22"/>
    </row>
    <row r="891" spans="1:7" ht="20.100000000000001" customHeight="1" x14ac:dyDescent="0.25">
      <c r="A891" s="22"/>
      <c r="B891" s="2" t="s">
        <v>885</v>
      </c>
      <c r="C891" s="49">
        <f t="shared" si="16"/>
        <v>90</v>
      </c>
      <c r="D891" s="13">
        <v>40</v>
      </c>
      <c r="E891" s="44">
        <f>D891*22500</f>
        <v>900000</v>
      </c>
      <c r="F891" s="22"/>
      <c r="G891" s="22"/>
    </row>
    <row r="892" spans="1:7" ht="20.100000000000001" customHeight="1" x14ac:dyDescent="0.25">
      <c r="A892" s="22"/>
      <c r="B892" s="2" t="s">
        <v>886</v>
      </c>
      <c r="C892" s="49">
        <f t="shared" si="16"/>
        <v>105.75</v>
      </c>
      <c r="D892" s="13">
        <v>47</v>
      </c>
      <c r="E892" s="44">
        <f>D892*22500</f>
        <v>1057500</v>
      </c>
      <c r="F892" s="22"/>
      <c r="G892" s="22"/>
    </row>
    <row r="893" spans="1:7" ht="20.100000000000001" customHeight="1" x14ac:dyDescent="0.25">
      <c r="A893" s="22"/>
      <c r="B893" s="2" t="s">
        <v>887</v>
      </c>
      <c r="C893" s="49">
        <f t="shared" si="16"/>
        <v>90</v>
      </c>
      <c r="D893" s="13">
        <v>40</v>
      </c>
      <c r="E893" s="44">
        <f>D893*22500</f>
        <v>900000</v>
      </c>
      <c r="F893" s="22"/>
      <c r="G893" s="22"/>
    </row>
    <row r="894" spans="1:7" ht="20.100000000000001" customHeight="1" x14ac:dyDescent="0.25">
      <c r="A894" s="22"/>
      <c r="B894" s="2" t="s">
        <v>888</v>
      </c>
      <c r="C894" s="49">
        <f t="shared" si="16"/>
        <v>13.5</v>
      </c>
      <c r="D894" s="13">
        <v>6</v>
      </c>
      <c r="E894" s="44">
        <f>D894*22500</f>
        <v>135000</v>
      </c>
      <c r="F894" s="22"/>
      <c r="G894" s="22"/>
    </row>
    <row r="895" spans="1:7" ht="20.100000000000001" customHeight="1" x14ac:dyDescent="0.25">
      <c r="A895" s="22"/>
      <c r="B895" s="2" t="s">
        <v>889</v>
      </c>
      <c r="C895" s="49">
        <f t="shared" si="16"/>
        <v>135</v>
      </c>
      <c r="D895" s="13">
        <v>60</v>
      </c>
      <c r="E895" s="44">
        <f>D895*22500</f>
        <v>1350000</v>
      </c>
      <c r="F895" s="22"/>
      <c r="G895" s="22"/>
    </row>
    <row r="896" spans="1:7" ht="20.100000000000001" customHeight="1" x14ac:dyDescent="0.25">
      <c r="A896" s="22"/>
      <c r="B896" s="2" t="s">
        <v>890</v>
      </c>
      <c r="C896" s="49">
        <f t="shared" si="16"/>
        <v>58.5</v>
      </c>
      <c r="D896" s="9">
        <v>26</v>
      </c>
      <c r="E896" s="44">
        <f>D896*22500</f>
        <v>585000</v>
      </c>
      <c r="F896" s="22"/>
      <c r="G896" s="22"/>
    </row>
    <row r="897" spans="1:7" ht="20.100000000000001" customHeight="1" x14ac:dyDescent="0.25">
      <c r="A897" s="22"/>
      <c r="B897" s="2" t="s">
        <v>891</v>
      </c>
      <c r="C897" s="49">
        <f t="shared" si="16"/>
        <v>99</v>
      </c>
      <c r="D897" s="13">
        <v>44</v>
      </c>
      <c r="E897" s="44">
        <f>D897*22500</f>
        <v>990000</v>
      </c>
      <c r="F897" s="22"/>
      <c r="G897" s="22"/>
    </row>
    <row r="898" spans="1:7" ht="20.100000000000001" customHeight="1" x14ac:dyDescent="0.25">
      <c r="A898" s="22"/>
      <c r="B898" s="2" t="s">
        <v>892</v>
      </c>
      <c r="C898" s="49">
        <f t="shared" si="16"/>
        <v>65.25</v>
      </c>
      <c r="D898" s="13">
        <v>29</v>
      </c>
      <c r="E898" s="44">
        <f>D898*22500</f>
        <v>652500</v>
      </c>
      <c r="F898" s="22"/>
      <c r="G898" s="22"/>
    </row>
    <row r="899" spans="1:7" ht="20.100000000000001" customHeight="1" x14ac:dyDescent="0.25">
      <c r="A899" s="22"/>
      <c r="B899" s="2" t="s">
        <v>893</v>
      </c>
      <c r="C899" s="49">
        <f t="shared" si="16"/>
        <v>65.25</v>
      </c>
      <c r="D899" s="13">
        <v>29</v>
      </c>
      <c r="E899" s="44">
        <f>D899*22500</f>
        <v>652500</v>
      </c>
      <c r="F899" s="22"/>
      <c r="G899" s="22"/>
    </row>
    <row r="900" spans="1:7" ht="20.100000000000001" customHeight="1" x14ac:dyDescent="0.25">
      <c r="A900" s="22"/>
      <c r="B900" s="2" t="s">
        <v>894</v>
      </c>
      <c r="C900" s="49">
        <f t="shared" si="16"/>
        <v>427.5</v>
      </c>
      <c r="D900" s="13">
        <v>190</v>
      </c>
      <c r="E900" s="44">
        <f>D900*22500</f>
        <v>4275000</v>
      </c>
      <c r="F900" s="22"/>
      <c r="G900" s="22"/>
    </row>
    <row r="901" spans="1:7" ht="20.100000000000001" customHeight="1" x14ac:dyDescent="0.25">
      <c r="A901" s="22"/>
      <c r="B901" s="2" t="s">
        <v>895</v>
      </c>
      <c r="C901" s="49">
        <f t="shared" si="16"/>
        <v>171</v>
      </c>
      <c r="D901" s="13">
        <v>76</v>
      </c>
      <c r="E901" s="44">
        <f>D901*22500</f>
        <v>1710000</v>
      </c>
      <c r="F901" s="22"/>
      <c r="G901" s="22"/>
    </row>
    <row r="902" spans="1:7" ht="20.100000000000001" customHeight="1" x14ac:dyDescent="0.25">
      <c r="A902" s="22"/>
      <c r="B902" s="2" t="s">
        <v>896</v>
      </c>
      <c r="C902" s="49">
        <f t="shared" si="16"/>
        <v>175.5</v>
      </c>
      <c r="D902" s="13">
        <v>78</v>
      </c>
      <c r="E902" s="44">
        <f>D902*22500</f>
        <v>1755000</v>
      </c>
      <c r="F902" s="22"/>
      <c r="G902" s="22"/>
    </row>
    <row r="903" spans="1:7" ht="20.100000000000001" customHeight="1" x14ac:dyDescent="0.25">
      <c r="A903" s="22"/>
      <c r="B903" s="2" t="s">
        <v>897</v>
      </c>
      <c r="C903" s="49">
        <f t="shared" si="16"/>
        <v>13.5</v>
      </c>
      <c r="D903" s="13">
        <v>6</v>
      </c>
      <c r="E903" s="44">
        <f>D903*22500</f>
        <v>135000</v>
      </c>
      <c r="F903" s="22"/>
      <c r="G903" s="22"/>
    </row>
    <row r="904" spans="1:7" ht="20.100000000000001" customHeight="1" x14ac:dyDescent="0.25">
      <c r="A904" s="22"/>
      <c r="B904" s="2" t="s">
        <v>898</v>
      </c>
      <c r="C904" s="49">
        <f t="shared" si="16"/>
        <v>150.75</v>
      </c>
      <c r="D904" s="13">
        <v>67</v>
      </c>
      <c r="E904" s="44">
        <f>D904*22500</f>
        <v>1507500</v>
      </c>
      <c r="F904" s="22"/>
      <c r="G904" s="22"/>
    </row>
    <row r="905" spans="1:7" ht="20.100000000000001" customHeight="1" x14ac:dyDescent="0.25">
      <c r="A905" s="22"/>
      <c r="B905" s="2" t="s">
        <v>899</v>
      </c>
      <c r="C905" s="49">
        <f t="shared" ref="C905:C968" si="17">E905/10000</f>
        <v>65.25</v>
      </c>
      <c r="D905" s="13">
        <v>29</v>
      </c>
      <c r="E905" s="44">
        <f>D905*22500</f>
        <v>652500</v>
      </c>
      <c r="F905" s="22"/>
      <c r="G905" s="22"/>
    </row>
    <row r="906" spans="1:7" ht="20.100000000000001" customHeight="1" x14ac:dyDescent="0.25">
      <c r="A906" s="22"/>
      <c r="B906" s="2" t="s">
        <v>900</v>
      </c>
      <c r="C906" s="49">
        <f t="shared" si="17"/>
        <v>166.5</v>
      </c>
      <c r="D906" s="13">
        <v>74</v>
      </c>
      <c r="E906" s="44">
        <f>D906*22500</f>
        <v>1665000</v>
      </c>
      <c r="F906" s="22"/>
      <c r="G906" s="22"/>
    </row>
    <row r="907" spans="1:7" ht="20.100000000000001" customHeight="1" x14ac:dyDescent="0.25">
      <c r="A907" s="22"/>
      <c r="B907" s="2" t="s">
        <v>901</v>
      </c>
      <c r="C907" s="49">
        <f t="shared" si="17"/>
        <v>166.5</v>
      </c>
      <c r="D907" s="13">
        <v>74</v>
      </c>
      <c r="E907" s="44">
        <f>D907*22500</f>
        <v>1665000</v>
      </c>
      <c r="F907" s="22"/>
      <c r="G907" s="22"/>
    </row>
    <row r="908" spans="1:7" ht="20.100000000000001" customHeight="1" x14ac:dyDescent="0.25">
      <c r="A908" s="22"/>
      <c r="B908" s="2" t="s">
        <v>902</v>
      </c>
      <c r="C908" s="49">
        <f t="shared" si="17"/>
        <v>166.5</v>
      </c>
      <c r="D908" s="13">
        <v>74</v>
      </c>
      <c r="E908" s="44">
        <f>D908*22500</f>
        <v>1665000</v>
      </c>
      <c r="F908" s="22"/>
      <c r="G908" s="22"/>
    </row>
    <row r="909" spans="1:7" ht="20.100000000000001" customHeight="1" x14ac:dyDescent="0.25">
      <c r="A909" s="22"/>
      <c r="B909" s="2" t="s">
        <v>903</v>
      </c>
      <c r="C909" s="49">
        <f t="shared" si="17"/>
        <v>166.5</v>
      </c>
      <c r="D909" s="13">
        <v>74</v>
      </c>
      <c r="E909" s="44">
        <f>D909*22500</f>
        <v>1665000</v>
      </c>
      <c r="F909" s="22"/>
      <c r="G909" s="22"/>
    </row>
    <row r="910" spans="1:7" ht="20.100000000000001" customHeight="1" x14ac:dyDescent="0.25">
      <c r="A910" s="22"/>
      <c r="B910" s="2" t="s">
        <v>904</v>
      </c>
      <c r="C910" s="49">
        <f t="shared" si="17"/>
        <v>20.475000000000001</v>
      </c>
      <c r="D910" s="13">
        <v>9.1</v>
      </c>
      <c r="E910" s="44">
        <f>D910*22500</f>
        <v>204750</v>
      </c>
      <c r="F910" s="22"/>
      <c r="G910" s="22"/>
    </row>
    <row r="911" spans="1:7" ht="20.100000000000001" customHeight="1" x14ac:dyDescent="0.25">
      <c r="A911" s="22"/>
      <c r="B911" s="2" t="s">
        <v>905</v>
      </c>
      <c r="C911" s="49">
        <f t="shared" si="17"/>
        <v>450</v>
      </c>
      <c r="D911" s="13">
        <v>200</v>
      </c>
      <c r="E911" s="44">
        <f>D911*22500</f>
        <v>4500000</v>
      </c>
      <c r="F911" s="22"/>
      <c r="G911" s="22"/>
    </row>
    <row r="912" spans="1:7" ht="20.100000000000001" customHeight="1" x14ac:dyDescent="0.25">
      <c r="A912" s="22"/>
      <c r="B912" s="2" t="s">
        <v>906</v>
      </c>
      <c r="C912" s="49">
        <f t="shared" si="17"/>
        <v>99</v>
      </c>
      <c r="D912" s="13">
        <v>44</v>
      </c>
      <c r="E912" s="44">
        <f>D912*22500</f>
        <v>990000</v>
      </c>
      <c r="F912" s="22"/>
      <c r="G912" s="22"/>
    </row>
    <row r="913" spans="1:7" ht="20.100000000000001" customHeight="1" x14ac:dyDescent="0.25">
      <c r="A913" s="22"/>
      <c r="B913" s="2" t="s">
        <v>907</v>
      </c>
      <c r="C913" s="49">
        <f t="shared" si="17"/>
        <v>90</v>
      </c>
      <c r="D913" s="13">
        <v>40</v>
      </c>
      <c r="E913" s="44">
        <f>D913*22500</f>
        <v>900000</v>
      </c>
      <c r="F913" s="22"/>
      <c r="G913" s="22"/>
    </row>
    <row r="914" spans="1:7" ht="20.100000000000001" customHeight="1" x14ac:dyDescent="0.25">
      <c r="A914" s="22"/>
      <c r="B914" s="2" t="s">
        <v>908</v>
      </c>
      <c r="C914" s="49">
        <f t="shared" si="17"/>
        <v>99</v>
      </c>
      <c r="D914" s="13">
        <v>44</v>
      </c>
      <c r="E914" s="44">
        <f>D914*22500</f>
        <v>990000</v>
      </c>
      <c r="F914" s="22"/>
      <c r="G914" s="22"/>
    </row>
    <row r="915" spans="1:7" ht="20.100000000000001" customHeight="1" x14ac:dyDescent="0.25">
      <c r="A915" s="22"/>
      <c r="B915" s="2" t="s">
        <v>909</v>
      </c>
      <c r="C915" s="49">
        <f t="shared" si="17"/>
        <v>56.25</v>
      </c>
      <c r="D915" s="13">
        <v>25</v>
      </c>
      <c r="E915" s="44">
        <f>D915*22500</f>
        <v>562500</v>
      </c>
      <c r="F915" s="22"/>
      <c r="G915" s="22"/>
    </row>
    <row r="916" spans="1:7" ht="20.100000000000001" customHeight="1" x14ac:dyDescent="0.25">
      <c r="A916" s="22"/>
      <c r="B916" s="2" t="s">
        <v>910</v>
      </c>
      <c r="C916" s="49">
        <f t="shared" si="17"/>
        <v>225</v>
      </c>
      <c r="D916" s="13">
        <v>100</v>
      </c>
      <c r="E916" s="44">
        <f>D916*22500</f>
        <v>2250000</v>
      </c>
      <c r="F916" s="22"/>
      <c r="G916" s="22"/>
    </row>
    <row r="917" spans="1:7" ht="20.100000000000001" customHeight="1" x14ac:dyDescent="0.25">
      <c r="A917" s="22"/>
      <c r="B917" s="2" t="s">
        <v>911</v>
      </c>
      <c r="C917" s="49">
        <f t="shared" si="17"/>
        <v>495</v>
      </c>
      <c r="D917" s="13">
        <v>220</v>
      </c>
      <c r="E917" s="44">
        <f>D917*22500</f>
        <v>4950000</v>
      </c>
      <c r="F917" s="22"/>
      <c r="G917" s="22"/>
    </row>
    <row r="918" spans="1:7" ht="20.100000000000001" customHeight="1" x14ac:dyDescent="0.25">
      <c r="A918" s="22"/>
      <c r="B918" s="2" t="s">
        <v>912</v>
      </c>
      <c r="C918" s="49">
        <f t="shared" si="17"/>
        <v>101.25</v>
      </c>
      <c r="D918" s="13">
        <v>45</v>
      </c>
      <c r="E918" s="44">
        <f>D918*22500</f>
        <v>1012500</v>
      </c>
      <c r="F918" s="22"/>
      <c r="G918" s="22"/>
    </row>
    <row r="919" spans="1:7" ht="20.100000000000001" customHeight="1" x14ac:dyDescent="0.25">
      <c r="A919" s="22"/>
      <c r="B919" s="2" t="s">
        <v>913</v>
      </c>
      <c r="C919" s="49">
        <f t="shared" si="17"/>
        <v>427.5</v>
      </c>
      <c r="D919" s="13">
        <v>190</v>
      </c>
      <c r="E919" s="44">
        <f>D919*22500</f>
        <v>4275000</v>
      </c>
      <c r="F919" s="22"/>
      <c r="G919" s="22"/>
    </row>
    <row r="920" spans="1:7" ht="20.100000000000001" customHeight="1" x14ac:dyDescent="0.25">
      <c r="A920" s="22"/>
      <c r="B920" s="2" t="s">
        <v>914</v>
      </c>
      <c r="C920" s="49">
        <f t="shared" si="17"/>
        <v>400.5</v>
      </c>
      <c r="D920" s="13">
        <v>178</v>
      </c>
      <c r="E920" s="44">
        <f>D920*22500</f>
        <v>4005000</v>
      </c>
      <c r="F920" s="22"/>
      <c r="G920" s="22"/>
    </row>
    <row r="921" spans="1:7" ht="20.100000000000001" customHeight="1" x14ac:dyDescent="0.25">
      <c r="A921" s="22"/>
      <c r="B921" s="2" t="s">
        <v>915</v>
      </c>
      <c r="C921" s="49">
        <f t="shared" si="17"/>
        <v>27</v>
      </c>
      <c r="D921" s="13">
        <v>12</v>
      </c>
      <c r="E921" s="44">
        <f>D921*22500</f>
        <v>270000</v>
      </c>
      <c r="F921" s="22"/>
      <c r="G921" s="22"/>
    </row>
    <row r="922" spans="1:7" ht="20.100000000000001" customHeight="1" x14ac:dyDescent="0.25">
      <c r="A922" s="22"/>
      <c r="B922" s="2" t="s">
        <v>916</v>
      </c>
      <c r="C922" s="49">
        <f t="shared" si="17"/>
        <v>185.625</v>
      </c>
      <c r="D922" s="13">
        <v>82.5</v>
      </c>
      <c r="E922" s="44">
        <f>D922*22500</f>
        <v>1856250</v>
      </c>
      <c r="F922" s="22"/>
      <c r="G922" s="22"/>
    </row>
    <row r="923" spans="1:7" ht="20.100000000000001" customHeight="1" x14ac:dyDescent="0.25">
      <c r="A923" s="22"/>
      <c r="B923" s="2" t="s">
        <v>917</v>
      </c>
      <c r="C923" s="49">
        <f t="shared" si="17"/>
        <v>22.050000000000004</v>
      </c>
      <c r="D923" s="13">
        <v>9.8000000000000007</v>
      </c>
      <c r="E923" s="44">
        <f>D923*22500</f>
        <v>220500.00000000003</v>
      </c>
      <c r="F923" s="22"/>
      <c r="G923" s="22"/>
    </row>
    <row r="924" spans="1:7" ht="20.100000000000001" customHeight="1" x14ac:dyDescent="0.25">
      <c r="A924" s="22"/>
      <c r="B924" s="7" t="s">
        <v>918</v>
      </c>
      <c r="C924" s="49"/>
      <c r="D924" s="8"/>
      <c r="E924" s="41"/>
      <c r="F924" s="22"/>
      <c r="G924" s="22"/>
    </row>
    <row r="925" spans="1:7" ht="20.100000000000001" customHeight="1" x14ac:dyDescent="0.25">
      <c r="A925" s="22"/>
      <c r="B925" s="7" t="s">
        <v>919</v>
      </c>
      <c r="C925" s="49"/>
      <c r="D925" s="8"/>
      <c r="E925" s="41"/>
      <c r="F925" s="22"/>
      <c r="G925" s="22"/>
    </row>
    <row r="926" spans="1:7" ht="20.100000000000001" customHeight="1" x14ac:dyDescent="0.25">
      <c r="A926" s="22"/>
      <c r="B926" s="2" t="s">
        <v>920</v>
      </c>
      <c r="C926" s="49">
        <f t="shared" si="17"/>
        <v>61.875</v>
      </c>
      <c r="D926" s="13">
        <v>27.5</v>
      </c>
      <c r="E926" s="44">
        <f>D926*22500</f>
        <v>618750</v>
      </c>
      <c r="F926" s="22"/>
      <c r="G926" s="22"/>
    </row>
    <row r="927" spans="1:7" ht="20.100000000000001" customHeight="1" x14ac:dyDescent="0.25">
      <c r="A927" s="22"/>
      <c r="B927" s="2" t="s">
        <v>921</v>
      </c>
      <c r="C927" s="49">
        <f t="shared" si="17"/>
        <v>85.950000000000017</v>
      </c>
      <c r="D927" s="13">
        <v>38.200000000000003</v>
      </c>
      <c r="E927" s="44">
        <f>D927*22500</f>
        <v>859500.00000000012</v>
      </c>
      <c r="F927" s="22"/>
      <c r="G927" s="22"/>
    </row>
    <row r="928" spans="1:7" ht="20.100000000000001" customHeight="1" x14ac:dyDescent="0.25">
      <c r="A928" s="22"/>
      <c r="B928" s="2" t="s">
        <v>922</v>
      </c>
      <c r="C928" s="49">
        <f t="shared" si="17"/>
        <v>77.625</v>
      </c>
      <c r="D928" s="13">
        <v>34.5</v>
      </c>
      <c r="E928" s="44">
        <f>D928*22500</f>
        <v>776250</v>
      </c>
      <c r="F928" s="22"/>
      <c r="G928" s="22"/>
    </row>
    <row r="929" spans="1:7" ht="20.100000000000001" customHeight="1" x14ac:dyDescent="0.25">
      <c r="A929" s="22"/>
      <c r="B929" s="2" t="s">
        <v>923</v>
      </c>
      <c r="C929" s="49">
        <f t="shared" si="17"/>
        <v>112.27500000000001</v>
      </c>
      <c r="D929" s="13">
        <v>49.9</v>
      </c>
      <c r="E929" s="44">
        <f>D929*22500</f>
        <v>1122750</v>
      </c>
      <c r="F929" s="22"/>
      <c r="G929" s="22"/>
    </row>
    <row r="930" spans="1:7" ht="20.100000000000001" customHeight="1" x14ac:dyDescent="0.25">
      <c r="A930" s="22"/>
      <c r="B930" s="2" t="s">
        <v>924</v>
      </c>
      <c r="C930" s="49">
        <f t="shared" si="17"/>
        <v>112.27500000000001</v>
      </c>
      <c r="D930" s="13">
        <v>49.9</v>
      </c>
      <c r="E930" s="44">
        <f>D930*22500</f>
        <v>1122750</v>
      </c>
      <c r="F930" s="22"/>
      <c r="G930" s="22"/>
    </row>
    <row r="931" spans="1:7" ht="20.100000000000001" customHeight="1" x14ac:dyDescent="0.25">
      <c r="A931" s="22"/>
      <c r="B931" s="2" t="s">
        <v>925</v>
      </c>
      <c r="C931" s="49">
        <f t="shared" si="17"/>
        <v>166.05</v>
      </c>
      <c r="D931" s="13">
        <v>73.8</v>
      </c>
      <c r="E931" s="44">
        <f>D931*22500</f>
        <v>1660500</v>
      </c>
      <c r="F931" s="22"/>
      <c r="G931" s="22"/>
    </row>
    <row r="932" spans="1:7" ht="20.100000000000001" customHeight="1" x14ac:dyDescent="0.25">
      <c r="A932" s="22"/>
      <c r="B932" s="2" t="s">
        <v>926</v>
      </c>
      <c r="C932" s="49">
        <f t="shared" si="17"/>
        <v>222.75</v>
      </c>
      <c r="D932" s="13">
        <v>99</v>
      </c>
      <c r="E932" s="44">
        <f>D932*22500</f>
        <v>2227500</v>
      </c>
      <c r="F932" s="22"/>
      <c r="G932" s="22"/>
    </row>
    <row r="933" spans="1:7" ht="20.100000000000001" customHeight="1" x14ac:dyDescent="0.25">
      <c r="A933" s="22"/>
      <c r="B933" s="2" t="s">
        <v>927</v>
      </c>
      <c r="C933" s="49">
        <f t="shared" si="17"/>
        <v>61.875</v>
      </c>
      <c r="D933" s="13">
        <v>27.5</v>
      </c>
      <c r="E933" s="44">
        <f>D933*22500</f>
        <v>618750</v>
      </c>
      <c r="F933" s="22"/>
      <c r="G933" s="22"/>
    </row>
    <row r="934" spans="1:7" ht="20.100000000000001" customHeight="1" x14ac:dyDescent="0.25">
      <c r="A934" s="22"/>
      <c r="B934" s="7" t="s">
        <v>928</v>
      </c>
      <c r="C934" s="49"/>
      <c r="D934" s="8"/>
      <c r="E934" s="41"/>
      <c r="F934" s="22"/>
      <c r="G934" s="22"/>
    </row>
    <row r="935" spans="1:7" ht="20.100000000000001" customHeight="1" x14ac:dyDescent="0.25">
      <c r="A935" s="22"/>
      <c r="B935" s="2" t="s">
        <v>929</v>
      </c>
      <c r="C935" s="49">
        <f t="shared" si="17"/>
        <v>55.44</v>
      </c>
      <c r="D935" s="9">
        <v>26.4</v>
      </c>
      <c r="E935" s="44">
        <f>D935*21000</f>
        <v>554400</v>
      </c>
      <c r="F935" s="22"/>
      <c r="G935" s="22"/>
    </row>
    <row r="936" spans="1:7" ht="20.100000000000001" customHeight="1" x14ac:dyDescent="0.25">
      <c r="A936" s="22"/>
      <c r="B936" s="2" t="s">
        <v>930</v>
      </c>
      <c r="C936" s="49">
        <f t="shared" si="17"/>
        <v>59.43</v>
      </c>
      <c r="D936" s="9">
        <v>28.3</v>
      </c>
      <c r="E936" s="44">
        <f>D936*21000</f>
        <v>594300</v>
      </c>
      <c r="F936" s="22"/>
      <c r="G936" s="22"/>
    </row>
    <row r="937" spans="1:7" ht="20.100000000000001" customHeight="1" x14ac:dyDescent="0.25">
      <c r="A937" s="22"/>
      <c r="B937" s="2" t="s">
        <v>931</v>
      </c>
      <c r="C937" s="49">
        <f t="shared" si="17"/>
        <v>97.22999999999999</v>
      </c>
      <c r="D937" s="9">
        <v>46.3</v>
      </c>
      <c r="E937" s="44">
        <f>D937*21000</f>
        <v>972299.99999999988</v>
      </c>
      <c r="F937" s="22"/>
      <c r="G937" s="22"/>
    </row>
    <row r="938" spans="1:7" ht="20.100000000000001" customHeight="1" x14ac:dyDescent="0.25">
      <c r="A938" s="22"/>
      <c r="B938" s="2" t="s">
        <v>932</v>
      </c>
      <c r="C938" s="49">
        <f t="shared" si="17"/>
        <v>108.15</v>
      </c>
      <c r="D938" s="9">
        <v>51.5</v>
      </c>
      <c r="E938" s="44">
        <f>D938*21000</f>
        <v>1081500</v>
      </c>
      <c r="F938" s="22"/>
      <c r="G938" s="22"/>
    </row>
    <row r="939" spans="1:7" ht="20.100000000000001" customHeight="1" x14ac:dyDescent="0.25">
      <c r="A939" s="22"/>
      <c r="B939" s="2" t="s">
        <v>933</v>
      </c>
      <c r="C939" s="49">
        <f t="shared" si="17"/>
        <v>149.72999999999999</v>
      </c>
      <c r="D939" s="9">
        <v>71.3</v>
      </c>
      <c r="E939" s="44">
        <f>D939*21000</f>
        <v>1497300</v>
      </c>
      <c r="F939" s="22"/>
      <c r="G939" s="22"/>
    </row>
    <row r="940" spans="1:7" ht="20.100000000000001" customHeight="1" x14ac:dyDescent="0.25">
      <c r="A940" s="22"/>
      <c r="B940" s="2" t="s">
        <v>934</v>
      </c>
      <c r="C940" s="49">
        <f t="shared" si="17"/>
        <v>191.30999999999997</v>
      </c>
      <c r="D940" s="9">
        <v>91.1</v>
      </c>
      <c r="E940" s="44">
        <f>D940*21000</f>
        <v>1913099.9999999998</v>
      </c>
      <c r="F940" s="22"/>
      <c r="G940" s="22"/>
    </row>
    <row r="941" spans="1:7" ht="20.100000000000001" customHeight="1" x14ac:dyDescent="0.25">
      <c r="A941" s="22"/>
      <c r="B941" s="2" t="s">
        <v>935</v>
      </c>
      <c r="C941" s="49">
        <f t="shared" si="17"/>
        <v>407.4</v>
      </c>
      <c r="D941" s="9">
        <v>194</v>
      </c>
      <c r="E941" s="44">
        <f>D941*21000</f>
        <v>4074000</v>
      </c>
      <c r="F941" s="22"/>
      <c r="G941" s="22"/>
    </row>
    <row r="942" spans="1:7" ht="20.100000000000001" customHeight="1" x14ac:dyDescent="0.25">
      <c r="A942" s="22"/>
      <c r="B942" s="2" t="s">
        <v>936</v>
      </c>
      <c r="C942" s="49">
        <f t="shared" si="17"/>
        <v>519.75</v>
      </c>
      <c r="D942" s="9">
        <v>247.5</v>
      </c>
      <c r="E942" s="44">
        <f>D942*21000</f>
        <v>5197500</v>
      </c>
      <c r="F942" s="22"/>
      <c r="G942" s="22"/>
    </row>
    <row r="943" spans="1:7" ht="20.100000000000001" customHeight="1" x14ac:dyDescent="0.25">
      <c r="A943" s="22"/>
      <c r="B943" s="2" t="s">
        <v>937</v>
      </c>
      <c r="C943" s="49">
        <f t="shared" si="17"/>
        <v>611.31000000000006</v>
      </c>
      <c r="D943" s="9">
        <v>291.10000000000002</v>
      </c>
      <c r="E943" s="44">
        <f>D943*21000</f>
        <v>6113100.0000000009</v>
      </c>
      <c r="F943" s="22"/>
      <c r="G943" s="22"/>
    </row>
    <row r="944" spans="1:7" ht="20.100000000000001" customHeight="1" x14ac:dyDescent="0.25">
      <c r="A944" s="22"/>
      <c r="B944" s="7" t="s">
        <v>938</v>
      </c>
      <c r="C944" s="49"/>
      <c r="D944" s="8"/>
      <c r="E944" s="41"/>
      <c r="F944" s="22"/>
      <c r="G944" s="22"/>
    </row>
    <row r="945" spans="1:7" ht="20.100000000000001" customHeight="1" x14ac:dyDescent="0.25">
      <c r="A945" s="22"/>
      <c r="B945" s="2" t="s">
        <v>939</v>
      </c>
      <c r="C945" s="49">
        <f t="shared" si="17"/>
        <v>0</v>
      </c>
      <c r="D945" s="13">
        <v>16.5</v>
      </c>
      <c r="E945" s="44"/>
      <c r="F945" s="22"/>
      <c r="G945" s="22"/>
    </row>
    <row r="946" spans="1:7" ht="20.100000000000001" customHeight="1" x14ac:dyDescent="0.25">
      <c r="A946" s="22"/>
      <c r="B946" s="2" t="s">
        <v>940</v>
      </c>
      <c r="C946" s="49">
        <f t="shared" si="17"/>
        <v>0</v>
      </c>
      <c r="D946" s="13">
        <v>16.5</v>
      </c>
      <c r="E946" s="45"/>
      <c r="F946" s="22"/>
      <c r="G946" s="22"/>
    </row>
    <row r="947" spans="1:7" ht="20.100000000000001" customHeight="1" x14ac:dyDescent="0.25">
      <c r="A947" s="22"/>
      <c r="B947" s="7" t="s">
        <v>941</v>
      </c>
      <c r="C947" s="49"/>
      <c r="D947" s="8"/>
      <c r="E947" s="41"/>
      <c r="F947" s="22"/>
      <c r="G947" s="22"/>
    </row>
    <row r="948" spans="1:7" ht="20.100000000000001" customHeight="1" x14ac:dyDescent="0.25">
      <c r="A948" s="22"/>
      <c r="B948" s="2" t="s">
        <v>942</v>
      </c>
      <c r="C948" s="49">
        <f t="shared" si="17"/>
        <v>53.774999999999999</v>
      </c>
      <c r="D948" s="13">
        <v>23.9</v>
      </c>
      <c r="E948" s="44">
        <f>D948*22500</f>
        <v>537750</v>
      </c>
      <c r="F948" s="22"/>
      <c r="G948" s="22"/>
    </row>
    <row r="949" spans="1:7" ht="20.100000000000001" customHeight="1" x14ac:dyDescent="0.25">
      <c r="A949" s="22"/>
      <c r="B949" s="2" t="s">
        <v>943</v>
      </c>
      <c r="C949" s="49">
        <f t="shared" si="17"/>
        <v>56.7</v>
      </c>
      <c r="D949" s="13">
        <v>25.2</v>
      </c>
      <c r="E949" s="44">
        <f>D949*22500</f>
        <v>567000</v>
      </c>
      <c r="F949" s="22"/>
      <c r="G949" s="22"/>
    </row>
    <row r="950" spans="1:7" ht="20.100000000000001" customHeight="1" x14ac:dyDescent="0.25">
      <c r="A950" s="22"/>
      <c r="B950" s="2" t="s">
        <v>944</v>
      </c>
      <c r="C950" s="49">
        <f t="shared" si="17"/>
        <v>78.75</v>
      </c>
      <c r="D950" s="13">
        <v>35</v>
      </c>
      <c r="E950" s="44">
        <f>D950*22500</f>
        <v>787500</v>
      </c>
      <c r="F950" s="22"/>
      <c r="G950" s="22"/>
    </row>
    <row r="951" spans="1:7" ht="20.100000000000001" customHeight="1" x14ac:dyDescent="0.25">
      <c r="A951" s="22"/>
      <c r="B951" s="2" t="s">
        <v>945</v>
      </c>
      <c r="C951" s="49">
        <f t="shared" si="17"/>
        <v>87.75</v>
      </c>
      <c r="D951" s="13">
        <v>39</v>
      </c>
      <c r="E951" s="44">
        <f>D951*22500</f>
        <v>877500</v>
      </c>
      <c r="F951" s="22"/>
      <c r="G951" s="22"/>
    </row>
    <row r="952" spans="1:7" ht="20.100000000000001" customHeight="1" x14ac:dyDescent="0.25">
      <c r="A952" s="22"/>
      <c r="B952" s="2" t="s">
        <v>946</v>
      </c>
      <c r="C952" s="49">
        <f t="shared" si="17"/>
        <v>141.75</v>
      </c>
      <c r="D952" s="13">
        <v>63</v>
      </c>
      <c r="E952" s="44">
        <f>D952*22500</f>
        <v>1417500</v>
      </c>
      <c r="F952" s="22"/>
      <c r="G952" s="22"/>
    </row>
    <row r="953" spans="1:7" ht="20.100000000000001" customHeight="1" x14ac:dyDescent="0.25">
      <c r="A953" s="22"/>
      <c r="B953" s="2" t="s">
        <v>947</v>
      </c>
      <c r="C953" s="49">
        <f t="shared" si="17"/>
        <v>177.75</v>
      </c>
      <c r="D953" s="13">
        <v>79</v>
      </c>
      <c r="E953" s="44">
        <f>D953*22500</f>
        <v>1777500</v>
      </c>
      <c r="F953" s="22"/>
      <c r="G953" s="22"/>
    </row>
    <row r="954" spans="1:7" ht="20.100000000000001" customHeight="1" x14ac:dyDescent="0.25">
      <c r="A954" s="22"/>
      <c r="B954" s="2" t="s">
        <v>948</v>
      </c>
      <c r="C954" s="49">
        <f t="shared" si="17"/>
        <v>364.5</v>
      </c>
      <c r="D954" s="13">
        <v>162</v>
      </c>
      <c r="E954" s="44">
        <f>D954*22500</f>
        <v>3645000</v>
      </c>
      <c r="F954" s="22"/>
      <c r="G954" s="22"/>
    </row>
    <row r="955" spans="1:7" ht="20.100000000000001" customHeight="1" x14ac:dyDescent="0.25">
      <c r="A955" s="22"/>
      <c r="B955" s="2" t="s">
        <v>949</v>
      </c>
      <c r="C955" s="49">
        <f t="shared" si="17"/>
        <v>573.75</v>
      </c>
      <c r="D955" s="13">
        <v>255</v>
      </c>
      <c r="E955" s="44">
        <f>D955*22500</f>
        <v>5737500</v>
      </c>
      <c r="F955" s="22"/>
      <c r="G955" s="22"/>
    </row>
    <row r="956" spans="1:7" ht="20.100000000000001" customHeight="1" x14ac:dyDescent="0.25">
      <c r="A956" s="22"/>
      <c r="B956" s="2" t="s">
        <v>950</v>
      </c>
      <c r="C956" s="49">
        <f t="shared" si="17"/>
        <v>859.5</v>
      </c>
      <c r="D956" s="13">
        <v>382</v>
      </c>
      <c r="E956" s="44">
        <f>D956*22500</f>
        <v>8595000</v>
      </c>
      <c r="F956" s="22"/>
      <c r="G956" s="22"/>
    </row>
    <row r="957" spans="1:7" ht="20.100000000000001" customHeight="1" x14ac:dyDescent="0.25">
      <c r="A957" s="22"/>
      <c r="B957" s="2" t="s">
        <v>951</v>
      </c>
      <c r="C957" s="49">
        <f t="shared" si="17"/>
        <v>1980</v>
      </c>
      <c r="D957" s="13">
        <v>880</v>
      </c>
      <c r="E957" s="44">
        <f>D957*22500</f>
        <v>19800000</v>
      </c>
      <c r="F957" s="22"/>
      <c r="G957" s="22"/>
    </row>
    <row r="958" spans="1:7" ht="20.100000000000001" customHeight="1" x14ac:dyDescent="0.25">
      <c r="A958" s="22"/>
      <c r="B958" s="7" t="s">
        <v>952</v>
      </c>
      <c r="C958" s="49"/>
      <c r="D958" s="8"/>
      <c r="E958" s="41"/>
      <c r="F958" s="22"/>
      <c r="G958" s="22"/>
    </row>
    <row r="959" spans="1:7" ht="20.100000000000001" customHeight="1" x14ac:dyDescent="0.25">
      <c r="A959" s="22"/>
      <c r="B959" s="2" t="s">
        <v>953</v>
      </c>
      <c r="C959" s="49">
        <f t="shared" si="17"/>
        <v>5.879999999999999</v>
      </c>
      <c r="D959" s="9">
        <v>2.8</v>
      </c>
      <c r="E959" s="44">
        <f>D959*21000</f>
        <v>58799.999999999993</v>
      </c>
      <c r="F959" s="22"/>
      <c r="G959" s="22"/>
    </row>
    <row r="960" spans="1:7" ht="20.100000000000001" customHeight="1" x14ac:dyDescent="0.25">
      <c r="A960" s="22"/>
      <c r="B960" s="2" t="s">
        <v>954</v>
      </c>
      <c r="C960" s="49">
        <f t="shared" si="17"/>
        <v>6.3</v>
      </c>
      <c r="D960" s="9">
        <v>3</v>
      </c>
      <c r="E960" s="44">
        <f>D960*21000</f>
        <v>63000</v>
      </c>
      <c r="F960" s="22"/>
      <c r="G960" s="22"/>
    </row>
    <row r="961" spans="1:7" ht="20.100000000000001" customHeight="1" x14ac:dyDescent="0.25">
      <c r="A961" s="22"/>
      <c r="B961" s="2" t="s">
        <v>955</v>
      </c>
      <c r="C961" s="49">
        <f t="shared" si="17"/>
        <v>8.4</v>
      </c>
      <c r="D961" s="9">
        <v>4</v>
      </c>
      <c r="E961" s="44">
        <f>D961*21000</f>
        <v>84000</v>
      </c>
      <c r="F961" s="22"/>
      <c r="G961" s="22"/>
    </row>
    <row r="962" spans="1:7" ht="20.100000000000001" customHeight="1" x14ac:dyDescent="0.25">
      <c r="A962" s="22"/>
      <c r="B962" s="2" t="s">
        <v>956</v>
      </c>
      <c r="C962" s="49">
        <f t="shared" si="17"/>
        <v>9.6599999999999984</v>
      </c>
      <c r="D962" s="9">
        <v>4.5999999999999996</v>
      </c>
      <c r="E962" s="44">
        <f>D962*21000</f>
        <v>96599.999999999985</v>
      </c>
      <c r="F962" s="22"/>
      <c r="G962" s="22"/>
    </row>
    <row r="963" spans="1:7" ht="20.100000000000001" customHeight="1" x14ac:dyDescent="0.25">
      <c r="A963" s="22"/>
      <c r="B963" s="2" t="s">
        <v>957</v>
      </c>
      <c r="C963" s="49">
        <f t="shared" si="17"/>
        <v>10.290000000000001</v>
      </c>
      <c r="D963" s="9">
        <v>4.9000000000000004</v>
      </c>
      <c r="E963" s="44">
        <f>D963*21000</f>
        <v>102900.00000000001</v>
      </c>
      <c r="F963" s="22"/>
      <c r="G963" s="22"/>
    </row>
    <row r="964" spans="1:7" ht="20.100000000000001" customHeight="1" x14ac:dyDescent="0.25">
      <c r="A964" s="22"/>
      <c r="B964" s="2" t="s">
        <v>958</v>
      </c>
      <c r="C964" s="49">
        <f t="shared" si="17"/>
        <v>16.8</v>
      </c>
      <c r="D964" s="9">
        <v>8</v>
      </c>
      <c r="E964" s="44">
        <f>D964*21000</f>
        <v>168000</v>
      </c>
      <c r="F964" s="22"/>
      <c r="G964" s="22"/>
    </row>
    <row r="965" spans="1:7" ht="20.100000000000001" customHeight="1" x14ac:dyDescent="0.25">
      <c r="A965" s="22"/>
      <c r="B965" s="2" t="s">
        <v>959</v>
      </c>
      <c r="C965" s="49">
        <f t="shared" si="17"/>
        <v>21.21</v>
      </c>
      <c r="D965" s="9">
        <v>10.1</v>
      </c>
      <c r="E965" s="44">
        <f>D965*21000</f>
        <v>212100</v>
      </c>
      <c r="F965" s="22"/>
      <c r="G965" s="22"/>
    </row>
    <row r="966" spans="1:7" ht="20.100000000000001" customHeight="1" x14ac:dyDescent="0.25">
      <c r="A966" s="22"/>
      <c r="B966" s="2" t="s">
        <v>960</v>
      </c>
      <c r="C966" s="49">
        <f t="shared" si="17"/>
        <v>27.3</v>
      </c>
      <c r="D966" s="9">
        <v>13</v>
      </c>
      <c r="E966" s="44">
        <f>D966*21000</f>
        <v>273000</v>
      </c>
      <c r="F966" s="22"/>
      <c r="G966" s="22"/>
    </row>
    <row r="967" spans="1:7" ht="20.100000000000001" customHeight="1" x14ac:dyDescent="0.25">
      <c r="A967" s="22"/>
      <c r="B967" s="2" t="s">
        <v>961</v>
      </c>
      <c r="C967" s="49">
        <f t="shared" si="17"/>
        <v>46.2</v>
      </c>
      <c r="D967" s="9">
        <v>22</v>
      </c>
      <c r="E967" s="44">
        <f>D967*21000</f>
        <v>462000</v>
      </c>
      <c r="F967" s="22"/>
      <c r="G967" s="22"/>
    </row>
    <row r="968" spans="1:7" ht="20.100000000000001" customHeight="1" x14ac:dyDescent="0.25">
      <c r="A968" s="22"/>
      <c r="B968" s="7" t="s">
        <v>962</v>
      </c>
      <c r="C968" s="49"/>
      <c r="D968" s="8"/>
      <c r="E968" s="41"/>
      <c r="F968" s="22"/>
      <c r="G968" s="22"/>
    </row>
    <row r="969" spans="1:7" ht="20.100000000000001" customHeight="1" x14ac:dyDescent="0.25">
      <c r="A969" s="22"/>
      <c r="B969" s="2" t="s">
        <v>963</v>
      </c>
      <c r="C969" s="49">
        <f t="shared" ref="C969:C1032" si="18">E969/10000</f>
        <v>75.179999999999993</v>
      </c>
      <c r="D969" s="9">
        <v>35.799999999999997</v>
      </c>
      <c r="E969" s="44">
        <f>D969*21000</f>
        <v>751799.99999999988</v>
      </c>
      <c r="F969" s="22"/>
      <c r="G969" s="22"/>
    </row>
    <row r="970" spans="1:7" ht="20.100000000000001" customHeight="1" x14ac:dyDescent="0.25">
      <c r="A970" s="22"/>
      <c r="B970" s="2" t="s">
        <v>964</v>
      </c>
      <c r="C970" s="49">
        <f t="shared" si="18"/>
        <v>81.47999999999999</v>
      </c>
      <c r="D970" s="9">
        <v>38.799999999999997</v>
      </c>
      <c r="E970" s="44">
        <f>D970*21000</f>
        <v>814799.99999999988</v>
      </c>
      <c r="F970" s="22"/>
      <c r="G970" s="22"/>
    </row>
    <row r="971" spans="1:7" ht="20.100000000000001" customHeight="1" x14ac:dyDescent="0.25">
      <c r="A971" s="22"/>
      <c r="B971" s="2" t="s">
        <v>965</v>
      </c>
      <c r="C971" s="49">
        <f t="shared" si="18"/>
        <v>88.41</v>
      </c>
      <c r="D971" s="9">
        <v>42.1</v>
      </c>
      <c r="E971" s="44">
        <f>D971*21000</f>
        <v>884100</v>
      </c>
      <c r="F971" s="22"/>
      <c r="G971" s="22"/>
    </row>
    <row r="972" spans="1:7" ht="20.100000000000001" customHeight="1" x14ac:dyDescent="0.25">
      <c r="A972" s="22"/>
      <c r="B972" s="2" t="s">
        <v>966</v>
      </c>
      <c r="C972" s="49">
        <f t="shared" si="18"/>
        <v>96.39</v>
      </c>
      <c r="D972" s="9">
        <v>45.9</v>
      </c>
      <c r="E972" s="44">
        <f>D972*21000</f>
        <v>963900</v>
      </c>
      <c r="F972" s="22"/>
      <c r="G972" s="22"/>
    </row>
    <row r="973" spans="1:7" ht="20.100000000000001" customHeight="1" x14ac:dyDescent="0.25">
      <c r="A973" s="22"/>
      <c r="B973" s="2" t="s">
        <v>967</v>
      </c>
      <c r="C973" s="49">
        <f t="shared" si="18"/>
        <v>102.06</v>
      </c>
      <c r="D973" s="9">
        <v>48.6</v>
      </c>
      <c r="E973" s="44">
        <f>D973*21000</f>
        <v>1020600</v>
      </c>
      <c r="F973" s="22"/>
      <c r="G973" s="22"/>
    </row>
    <row r="974" spans="1:7" ht="20.100000000000001" customHeight="1" x14ac:dyDescent="0.25">
      <c r="A974" s="22"/>
      <c r="B974" s="2" t="s">
        <v>968</v>
      </c>
      <c r="C974" s="49">
        <f t="shared" si="18"/>
        <v>119.28</v>
      </c>
      <c r="D974" s="9">
        <v>56.8</v>
      </c>
      <c r="E974" s="44">
        <f>D974*21000</f>
        <v>1192800</v>
      </c>
      <c r="F974" s="22"/>
      <c r="G974" s="22"/>
    </row>
    <row r="975" spans="1:7" ht="20.100000000000001" customHeight="1" x14ac:dyDescent="0.25">
      <c r="A975" s="22"/>
      <c r="B975" s="7" t="s">
        <v>969</v>
      </c>
      <c r="C975" s="49"/>
      <c r="D975" s="8"/>
      <c r="E975" s="41"/>
      <c r="F975" s="22"/>
      <c r="G975" s="22"/>
    </row>
    <row r="976" spans="1:7" ht="20.100000000000001" customHeight="1" x14ac:dyDescent="0.25">
      <c r="A976" s="22"/>
      <c r="B976" s="2" t="s">
        <v>970</v>
      </c>
      <c r="C976" s="49">
        <f t="shared" si="18"/>
        <v>9.3000000000000007</v>
      </c>
      <c r="D976" s="11">
        <v>310</v>
      </c>
      <c r="E976" s="44">
        <f>D976*300</f>
        <v>93000</v>
      </c>
      <c r="F976" s="22"/>
      <c r="G976" s="22"/>
    </row>
    <row r="977" spans="1:7" ht="20.100000000000001" customHeight="1" x14ac:dyDescent="0.25">
      <c r="A977" s="22"/>
      <c r="B977" s="2" t="s">
        <v>971</v>
      </c>
      <c r="C977" s="49">
        <f t="shared" si="18"/>
        <v>11.01</v>
      </c>
      <c r="D977" s="11">
        <v>367</v>
      </c>
      <c r="E977" s="44">
        <f>D977*300</f>
        <v>110100</v>
      </c>
      <c r="F977" s="22"/>
      <c r="G977" s="22"/>
    </row>
    <row r="978" spans="1:7" ht="20.100000000000001" customHeight="1" x14ac:dyDescent="0.25">
      <c r="A978" s="22"/>
      <c r="B978" s="2" t="s">
        <v>972</v>
      </c>
      <c r="C978" s="49">
        <f t="shared" si="18"/>
        <v>13.77</v>
      </c>
      <c r="D978" s="11">
        <v>459</v>
      </c>
      <c r="E978" s="44">
        <f>D978*300</f>
        <v>137700</v>
      </c>
      <c r="F978" s="22"/>
      <c r="G978" s="22"/>
    </row>
    <row r="979" spans="1:7" ht="20.100000000000001" customHeight="1" x14ac:dyDescent="0.25">
      <c r="A979" s="22"/>
      <c r="B979" s="2" t="s">
        <v>973</v>
      </c>
      <c r="C979" s="49">
        <f t="shared" si="18"/>
        <v>14.13</v>
      </c>
      <c r="D979" s="11">
        <v>471</v>
      </c>
      <c r="E979" s="44">
        <f>D979*300</f>
        <v>141300</v>
      </c>
      <c r="F979" s="22"/>
      <c r="G979" s="22"/>
    </row>
    <row r="980" spans="1:7" ht="20.100000000000001" customHeight="1" x14ac:dyDescent="0.25">
      <c r="A980" s="22"/>
      <c r="B980" s="2" t="s">
        <v>974</v>
      </c>
      <c r="C980" s="49">
        <f t="shared" si="18"/>
        <v>15.45</v>
      </c>
      <c r="D980" s="11">
        <v>515</v>
      </c>
      <c r="E980" s="44">
        <f>D980*300</f>
        <v>154500</v>
      </c>
      <c r="F980" s="22"/>
      <c r="G980" s="22"/>
    </row>
    <row r="981" spans="1:7" ht="20.100000000000001" customHeight="1" x14ac:dyDescent="0.25">
      <c r="A981" s="22"/>
      <c r="B981" s="2" t="s">
        <v>975</v>
      </c>
      <c r="C981" s="49">
        <f t="shared" si="18"/>
        <v>18.45</v>
      </c>
      <c r="D981" s="11">
        <v>615</v>
      </c>
      <c r="E981" s="44">
        <f>D981*300</f>
        <v>184500</v>
      </c>
      <c r="F981" s="22"/>
      <c r="G981" s="22"/>
    </row>
    <row r="982" spans="1:7" ht="20.100000000000001" customHeight="1" x14ac:dyDescent="0.25">
      <c r="A982" s="22"/>
      <c r="B982" s="2" t="s">
        <v>976</v>
      </c>
      <c r="C982" s="49">
        <f t="shared" si="18"/>
        <v>25.5</v>
      </c>
      <c r="D982" s="11">
        <v>850</v>
      </c>
      <c r="E982" s="44">
        <f>D982*300</f>
        <v>255000</v>
      </c>
      <c r="F982" s="22"/>
      <c r="G982" s="22"/>
    </row>
    <row r="983" spans="1:7" ht="20.100000000000001" customHeight="1" x14ac:dyDescent="0.25">
      <c r="A983" s="22"/>
      <c r="B983" s="7" t="s">
        <v>977</v>
      </c>
      <c r="C983" s="49"/>
      <c r="D983" s="8"/>
      <c r="E983" s="41"/>
      <c r="F983" s="22"/>
      <c r="G983" s="22"/>
    </row>
    <row r="984" spans="1:7" ht="20.100000000000001" customHeight="1" x14ac:dyDescent="0.25">
      <c r="A984" s="22"/>
      <c r="B984" s="2" t="s">
        <v>978</v>
      </c>
      <c r="C984" s="49">
        <f t="shared" si="18"/>
        <v>113.52</v>
      </c>
      <c r="D984" s="10">
        <v>3784</v>
      </c>
      <c r="E984" s="44">
        <f>D984*300</f>
        <v>1135200</v>
      </c>
      <c r="F984" s="22"/>
      <c r="G984" s="22"/>
    </row>
    <row r="985" spans="1:7" ht="20.100000000000001" customHeight="1" x14ac:dyDescent="0.25">
      <c r="A985" s="22"/>
      <c r="B985" s="2" t="s">
        <v>979</v>
      </c>
      <c r="C985" s="49">
        <f t="shared" si="18"/>
        <v>34.17</v>
      </c>
      <c r="D985" s="11">
        <v>1139</v>
      </c>
      <c r="E985" s="44">
        <f>D985*300</f>
        <v>341700</v>
      </c>
      <c r="F985" s="22"/>
      <c r="G985" s="22"/>
    </row>
    <row r="986" spans="1:7" ht="20.100000000000001" customHeight="1" x14ac:dyDescent="0.25">
      <c r="A986" s="22"/>
      <c r="B986" s="2" t="s">
        <v>980</v>
      </c>
      <c r="C986" s="49">
        <f t="shared" si="18"/>
        <v>42.09</v>
      </c>
      <c r="D986" s="10">
        <v>1403</v>
      </c>
      <c r="E986" s="44">
        <f>D986*300</f>
        <v>420900</v>
      </c>
      <c r="F986" s="22"/>
      <c r="G986" s="22"/>
    </row>
    <row r="987" spans="1:7" ht="20.100000000000001" customHeight="1" x14ac:dyDescent="0.25">
      <c r="A987" s="22"/>
      <c r="B987" s="2" t="s">
        <v>981</v>
      </c>
      <c r="C987" s="49">
        <f t="shared" si="18"/>
        <v>47.97</v>
      </c>
      <c r="D987" s="10">
        <v>1599</v>
      </c>
      <c r="E987" s="44">
        <f>D987*300</f>
        <v>479700</v>
      </c>
      <c r="F987" s="22"/>
      <c r="G987" s="22"/>
    </row>
    <row r="988" spans="1:7" ht="20.100000000000001" customHeight="1" x14ac:dyDescent="0.25">
      <c r="A988" s="22"/>
      <c r="B988" s="2" t="s">
        <v>982</v>
      </c>
      <c r="C988" s="49">
        <f t="shared" si="18"/>
        <v>50.73</v>
      </c>
      <c r="D988" s="10">
        <v>1691</v>
      </c>
      <c r="E988" s="44">
        <f>D988*300</f>
        <v>507300</v>
      </c>
      <c r="F988" s="22"/>
      <c r="G988" s="22"/>
    </row>
    <row r="989" spans="1:7" ht="20.100000000000001" customHeight="1" x14ac:dyDescent="0.25">
      <c r="A989" s="22"/>
      <c r="B989" s="2" t="s">
        <v>983</v>
      </c>
      <c r="C989" s="49">
        <f t="shared" si="18"/>
        <v>60.39</v>
      </c>
      <c r="D989" s="10">
        <v>2013</v>
      </c>
      <c r="E989" s="44">
        <f>D989*300</f>
        <v>603900</v>
      </c>
      <c r="F989" s="22"/>
      <c r="G989" s="22"/>
    </row>
    <row r="990" spans="1:7" ht="20.100000000000001" customHeight="1" x14ac:dyDescent="0.25">
      <c r="A990" s="22"/>
      <c r="B990" s="2" t="s">
        <v>984</v>
      </c>
      <c r="C990" s="49">
        <f t="shared" si="18"/>
        <v>62.1</v>
      </c>
      <c r="D990" s="10">
        <v>2070</v>
      </c>
      <c r="E990" s="44">
        <f>D990*300</f>
        <v>621000</v>
      </c>
      <c r="F990" s="22"/>
      <c r="G990" s="22"/>
    </row>
    <row r="991" spans="1:7" ht="20.100000000000001" customHeight="1" x14ac:dyDescent="0.25">
      <c r="A991" s="22"/>
      <c r="B991" s="2" t="s">
        <v>985</v>
      </c>
      <c r="C991" s="49">
        <f t="shared" si="18"/>
        <v>79.02</v>
      </c>
      <c r="D991" s="10">
        <v>2634</v>
      </c>
      <c r="E991" s="44">
        <f>D991*300</f>
        <v>790200</v>
      </c>
      <c r="F991" s="22"/>
      <c r="G991" s="22"/>
    </row>
    <row r="992" spans="1:7" ht="20.100000000000001" customHeight="1" x14ac:dyDescent="0.25">
      <c r="A992" s="22"/>
      <c r="B992" s="2" t="s">
        <v>986</v>
      </c>
      <c r="C992" s="49">
        <f t="shared" si="18"/>
        <v>92.82</v>
      </c>
      <c r="D992" s="10">
        <v>3094</v>
      </c>
      <c r="E992" s="44">
        <f>D992*300</f>
        <v>928200</v>
      </c>
      <c r="F992" s="22"/>
      <c r="G992" s="22"/>
    </row>
    <row r="993" spans="1:7" ht="20.100000000000001" customHeight="1" x14ac:dyDescent="0.25">
      <c r="A993" s="22"/>
      <c r="B993" s="2" t="s">
        <v>987</v>
      </c>
      <c r="C993" s="49">
        <f t="shared" si="18"/>
        <v>110.07</v>
      </c>
      <c r="D993" s="10">
        <v>3669</v>
      </c>
      <c r="E993" s="44">
        <f>D993*300</f>
        <v>1100700</v>
      </c>
      <c r="F993" s="22"/>
      <c r="G993" s="22"/>
    </row>
    <row r="994" spans="1:7" ht="20.100000000000001" customHeight="1" x14ac:dyDescent="0.25">
      <c r="A994" s="22"/>
      <c r="B994" s="7" t="s">
        <v>988</v>
      </c>
      <c r="C994" s="49"/>
      <c r="D994" s="8"/>
      <c r="E994" s="41"/>
      <c r="F994" s="22"/>
      <c r="G994" s="22"/>
    </row>
    <row r="995" spans="1:7" ht="20.100000000000001" customHeight="1" x14ac:dyDescent="0.25">
      <c r="A995" s="22"/>
      <c r="B995" s="2" t="s">
        <v>989</v>
      </c>
      <c r="C995" s="49">
        <f t="shared" si="18"/>
        <v>17.25</v>
      </c>
      <c r="D995" s="11">
        <v>575</v>
      </c>
      <c r="E995" s="44">
        <f>D995*300</f>
        <v>172500</v>
      </c>
      <c r="F995" s="22"/>
      <c r="G995" s="22"/>
    </row>
    <row r="996" spans="1:7" ht="20.100000000000001" customHeight="1" x14ac:dyDescent="0.25">
      <c r="A996" s="22"/>
      <c r="B996" s="2" t="s">
        <v>990</v>
      </c>
      <c r="C996" s="49">
        <f t="shared" si="18"/>
        <v>5.4</v>
      </c>
      <c r="D996" s="11">
        <v>180</v>
      </c>
      <c r="E996" s="44">
        <f>D996*300</f>
        <v>54000</v>
      </c>
      <c r="F996" s="22"/>
      <c r="G996" s="22"/>
    </row>
    <row r="997" spans="1:7" ht="20.100000000000001" customHeight="1" x14ac:dyDescent="0.25">
      <c r="A997" s="22"/>
      <c r="B997" s="2" t="s">
        <v>991</v>
      </c>
      <c r="C997" s="49">
        <f t="shared" si="18"/>
        <v>5.4</v>
      </c>
      <c r="D997" s="11">
        <v>180</v>
      </c>
      <c r="E997" s="44">
        <f>D997*300</f>
        <v>54000</v>
      </c>
      <c r="F997" s="22"/>
      <c r="G997" s="22"/>
    </row>
    <row r="998" spans="1:7" ht="20.100000000000001" customHeight="1" x14ac:dyDescent="0.25">
      <c r="A998" s="22"/>
      <c r="B998" s="7" t="s">
        <v>992</v>
      </c>
      <c r="C998" s="49"/>
      <c r="D998" s="8"/>
      <c r="E998" s="41"/>
      <c r="F998" s="22"/>
      <c r="G998" s="22"/>
    </row>
    <row r="999" spans="1:7" ht="20.100000000000001" customHeight="1" x14ac:dyDescent="0.25">
      <c r="A999" s="22"/>
      <c r="B999" s="2" t="s">
        <v>993</v>
      </c>
      <c r="C999" s="49">
        <f t="shared" si="18"/>
        <v>23.58</v>
      </c>
      <c r="D999" s="11">
        <v>786</v>
      </c>
      <c r="E999" s="44">
        <f>D999*300</f>
        <v>235800</v>
      </c>
      <c r="F999" s="22"/>
      <c r="G999" s="22"/>
    </row>
    <row r="1000" spans="1:7" ht="20.100000000000001" customHeight="1" x14ac:dyDescent="0.25">
      <c r="A1000" s="22"/>
      <c r="B1000" s="2" t="s">
        <v>994</v>
      </c>
      <c r="C1000" s="49">
        <f t="shared" si="18"/>
        <v>25.47</v>
      </c>
      <c r="D1000" s="11">
        <v>849</v>
      </c>
      <c r="E1000" s="44">
        <f>D1000*300</f>
        <v>254700</v>
      </c>
      <c r="F1000" s="22"/>
      <c r="G1000" s="22"/>
    </row>
    <row r="1001" spans="1:7" ht="20.100000000000001" customHeight="1" x14ac:dyDescent="0.25">
      <c r="A1001" s="22"/>
      <c r="B1001" s="2" t="s">
        <v>995</v>
      </c>
      <c r="C1001" s="49">
        <f t="shared" si="18"/>
        <v>28.47</v>
      </c>
      <c r="D1001" s="11">
        <v>949</v>
      </c>
      <c r="E1001" s="44">
        <f>D1001*300</f>
        <v>284700</v>
      </c>
      <c r="F1001" s="22"/>
      <c r="G1001" s="22"/>
    </row>
    <row r="1002" spans="1:7" ht="20.100000000000001" customHeight="1" x14ac:dyDescent="0.25">
      <c r="A1002" s="22"/>
      <c r="B1002" s="2" t="s">
        <v>996</v>
      </c>
      <c r="C1002" s="49">
        <f t="shared" si="18"/>
        <v>28.47</v>
      </c>
      <c r="D1002" s="11">
        <v>949</v>
      </c>
      <c r="E1002" s="44">
        <f>D1002*300</f>
        <v>284700</v>
      </c>
      <c r="F1002" s="22"/>
      <c r="G1002" s="22"/>
    </row>
    <row r="1003" spans="1:7" ht="20.100000000000001" customHeight="1" x14ac:dyDescent="0.25">
      <c r="A1003" s="22"/>
      <c r="B1003" s="2" t="s">
        <v>997</v>
      </c>
      <c r="C1003" s="49">
        <f t="shared" si="18"/>
        <v>32.82</v>
      </c>
      <c r="D1003" s="10">
        <v>1094</v>
      </c>
      <c r="E1003" s="44">
        <f>D1003*300</f>
        <v>328200</v>
      </c>
      <c r="F1003" s="22"/>
      <c r="G1003" s="22"/>
    </row>
    <row r="1004" spans="1:7" ht="20.100000000000001" customHeight="1" x14ac:dyDescent="0.25">
      <c r="A1004" s="22"/>
      <c r="B1004" s="2" t="s">
        <v>998</v>
      </c>
      <c r="C1004" s="49">
        <f t="shared" si="18"/>
        <v>37.47</v>
      </c>
      <c r="D1004" s="10">
        <v>1249</v>
      </c>
      <c r="E1004" s="44">
        <f>D1004*300</f>
        <v>374700</v>
      </c>
      <c r="F1004" s="22"/>
      <c r="G1004" s="22"/>
    </row>
    <row r="1005" spans="1:7" ht="20.100000000000001" customHeight="1" x14ac:dyDescent="0.25">
      <c r="A1005" s="22"/>
      <c r="B1005" s="2" t="s">
        <v>999</v>
      </c>
      <c r="C1005" s="49">
        <f t="shared" si="18"/>
        <v>44.97</v>
      </c>
      <c r="D1005" s="10">
        <v>1499</v>
      </c>
      <c r="E1005" s="44">
        <f>D1005*300</f>
        <v>449700</v>
      </c>
      <c r="F1005" s="22"/>
      <c r="G1005" s="22"/>
    </row>
    <row r="1006" spans="1:7" ht="20.100000000000001" customHeight="1" x14ac:dyDescent="0.25">
      <c r="A1006" s="22"/>
      <c r="B1006" s="2" t="s">
        <v>1000</v>
      </c>
      <c r="C1006" s="49">
        <f t="shared" si="18"/>
        <v>53.25</v>
      </c>
      <c r="D1006" s="10">
        <v>1775</v>
      </c>
      <c r="E1006" s="44">
        <f>D1006*300</f>
        <v>532500</v>
      </c>
      <c r="F1006" s="22"/>
      <c r="G1006" s="22"/>
    </row>
    <row r="1007" spans="1:7" ht="20.100000000000001" customHeight="1" x14ac:dyDescent="0.25">
      <c r="A1007" s="22"/>
      <c r="B1007" s="7" t="s">
        <v>1001</v>
      </c>
      <c r="C1007" s="49"/>
      <c r="D1007" s="8"/>
      <c r="E1007" s="41"/>
      <c r="F1007" s="22"/>
      <c r="G1007" s="22"/>
    </row>
    <row r="1008" spans="1:7" ht="20.100000000000001" customHeight="1" x14ac:dyDescent="0.25">
      <c r="A1008" s="22"/>
      <c r="B1008" s="7" t="s">
        <v>1002</v>
      </c>
      <c r="C1008" s="49"/>
      <c r="D1008" s="8"/>
      <c r="E1008" s="41"/>
      <c r="F1008" s="22"/>
      <c r="G1008" s="22"/>
    </row>
    <row r="1009" spans="1:7" ht="20.100000000000001" customHeight="1" x14ac:dyDescent="0.25">
      <c r="A1009" s="22"/>
      <c r="B1009" s="2" t="s">
        <v>1003</v>
      </c>
      <c r="C1009" s="49">
        <f t="shared" si="18"/>
        <v>240.75</v>
      </c>
      <c r="D1009" s="10">
        <v>8025</v>
      </c>
      <c r="E1009" s="44">
        <f>D1009*300</f>
        <v>2407500</v>
      </c>
      <c r="F1009" s="22"/>
      <c r="G1009" s="22"/>
    </row>
    <row r="1010" spans="1:7" ht="20.100000000000001" customHeight="1" x14ac:dyDescent="0.25">
      <c r="A1010" s="22"/>
      <c r="B1010" s="2" t="s">
        <v>1004</v>
      </c>
      <c r="C1010" s="49">
        <f t="shared" si="18"/>
        <v>60.3</v>
      </c>
      <c r="D1010" s="10">
        <v>2010</v>
      </c>
      <c r="E1010" s="44">
        <f>D1010*300</f>
        <v>603000</v>
      </c>
      <c r="F1010" s="22"/>
      <c r="G1010" s="22"/>
    </row>
    <row r="1011" spans="1:7" ht="20.100000000000001" customHeight="1" x14ac:dyDescent="0.25">
      <c r="A1011" s="22"/>
      <c r="B1011" s="2" t="s">
        <v>1005</v>
      </c>
      <c r="C1011" s="49">
        <f t="shared" si="18"/>
        <v>74.849999999999994</v>
      </c>
      <c r="D1011" s="10">
        <v>2495</v>
      </c>
      <c r="E1011" s="44">
        <f>D1011*300</f>
        <v>748500</v>
      </c>
      <c r="F1011" s="22"/>
      <c r="G1011" s="22"/>
    </row>
    <row r="1012" spans="1:7" ht="20.100000000000001" customHeight="1" x14ac:dyDescent="0.25">
      <c r="A1012" s="22"/>
      <c r="B1012" s="2" t="s">
        <v>1006</v>
      </c>
      <c r="C1012" s="49">
        <f t="shared" si="18"/>
        <v>99</v>
      </c>
      <c r="D1012" s="10">
        <v>3300</v>
      </c>
      <c r="E1012" s="44">
        <f>D1012*300</f>
        <v>990000</v>
      </c>
      <c r="F1012" s="22"/>
      <c r="G1012" s="22"/>
    </row>
    <row r="1013" spans="1:7" ht="20.100000000000001" customHeight="1" x14ac:dyDescent="0.25">
      <c r="A1013" s="22"/>
      <c r="B1013" s="2" t="s">
        <v>1007</v>
      </c>
      <c r="C1013" s="49">
        <f t="shared" si="18"/>
        <v>105.6</v>
      </c>
      <c r="D1013" s="10">
        <v>3520</v>
      </c>
      <c r="E1013" s="44">
        <f>D1013*300</f>
        <v>1056000</v>
      </c>
      <c r="F1013" s="22"/>
      <c r="G1013" s="22"/>
    </row>
    <row r="1014" spans="1:7" ht="20.100000000000001" customHeight="1" x14ac:dyDescent="0.25">
      <c r="A1014" s="22"/>
      <c r="B1014" s="2" t="s">
        <v>1008</v>
      </c>
      <c r="C1014" s="49">
        <f t="shared" si="18"/>
        <v>115.5</v>
      </c>
      <c r="D1014" s="10">
        <v>3850</v>
      </c>
      <c r="E1014" s="44">
        <f>D1014*300</f>
        <v>1155000</v>
      </c>
      <c r="F1014" s="22"/>
      <c r="G1014" s="22"/>
    </row>
    <row r="1015" spans="1:7" ht="20.100000000000001" customHeight="1" x14ac:dyDescent="0.25">
      <c r="A1015" s="22"/>
      <c r="B1015" s="2" t="s">
        <v>1009</v>
      </c>
      <c r="C1015" s="49">
        <f t="shared" si="18"/>
        <v>134.4</v>
      </c>
      <c r="D1015" s="10">
        <v>4480</v>
      </c>
      <c r="E1015" s="44">
        <f>D1015*300</f>
        <v>1344000</v>
      </c>
      <c r="F1015" s="22"/>
      <c r="G1015" s="22"/>
    </row>
    <row r="1016" spans="1:7" ht="20.100000000000001" customHeight="1" x14ac:dyDescent="0.25">
      <c r="A1016" s="22"/>
      <c r="B1016" s="2" t="s">
        <v>1010</v>
      </c>
      <c r="C1016" s="49">
        <f t="shared" si="18"/>
        <v>152.69999999999999</v>
      </c>
      <c r="D1016" s="10">
        <v>5090</v>
      </c>
      <c r="E1016" s="44">
        <f>D1016*300</f>
        <v>1527000</v>
      </c>
      <c r="F1016" s="22"/>
      <c r="G1016" s="22"/>
    </row>
    <row r="1017" spans="1:7" ht="20.100000000000001" customHeight="1" x14ac:dyDescent="0.25">
      <c r="A1017" s="22"/>
      <c r="B1017" s="2" t="s">
        <v>1011</v>
      </c>
      <c r="C1017" s="49">
        <f t="shared" si="18"/>
        <v>193.5</v>
      </c>
      <c r="D1017" s="10">
        <v>6450</v>
      </c>
      <c r="E1017" s="44">
        <f>D1017*300</f>
        <v>1935000</v>
      </c>
      <c r="F1017" s="22"/>
      <c r="G1017" s="22"/>
    </row>
    <row r="1018" spans="1:7" ht="20.100000000000001" customHeight="1" x14ac:dyDescent="0.25">
      <c r="A1018" s="22"/>
      <c r="B1018" s="2" t="s">
        <v>1012</v>
      </c>
      <c r="C1018" s="49">
        <f t="shared" si="18"/>
        <v>207.6</v>
      </c>
      <c r="D1018" s="10">
        <v>6920</v>
      </c>
      <c r="E1018" s="44">
        <f>D1018*300</f>
        <v>2076000</v>
      </c>
      <c r="F1018" s="22"/>
      <c r="G1018" s="22"/>
    </row>
    <row r="1019" spans="1:7" ht="20.100000000000001" customHeight="1" x14ac:dyDescent="0.25">
      <c r="A1019" s="22"/>
      <c r="B1019" s="7" t="s">
        <v>1013</v>
      </c>
      <c r="C1019" s="49">
        <f t="shared" si="18"/>
        <v>0</v>
      </c>
      <c r="D1019" s="8"/>
      <c r="E1019" s="41"/>
      <c r="F1019" s="22"/>
      <c r="G1019" s="22"/>
    </row>
    <row r="1020" spans="1:7" ht="20.100000000000001" customHeight="1" x14ac:dyDescent="0.25">
      <c r="A1020" s="22"/>
      <c r="B1020" s="2" t="s">
        <v>1014</v>
      </c>
      <c r="C1020" s="49">
        <f t="shared" si="18"/>
        <v>59.97</v>
      </c>
      <c r="D1020" s="10">
        <v>1999</v>
      </c>
      <c r="E1020" s="42">
        <f>D1020*300</f>
        <v>599700</v>
      </c>
      <c r="F1020" s="22"/>
      <c r="G1020" s="22"/>
    </row>
    <row r="1021" spans="1:7" ht="20.100000000000001" customHeight="1" x14ac:dyDescent="0.25">
      <c r="A1021" s="22"/>
      <c r="B1021" s="7" t="s">
        <v>1015</v>
      </c>
      <c r="C1021" s="49"/>
      <c r="D1021" s="8"/>
      <c r="E1021" s="41"/>
      <c r="F1021" s="22"/>
      <c r="G1021" s="22"/>
    </row>
    <row r="1022" spans="1:7" ht="20.100000000000001" customHeight="1" x14ac:dyDescent="0.25">
      <c r="A1022" s="22"/>
      <c r="B1022" s="7" t="s">
        <v>1016</v>
      </c>
      <c r="C1022" s="49"/>
      <c r="D1022" s="8"/>
      <c r="E1022" s="41"/>
      <c r="F1022" s="22"/>
      <c r="G1022" s="22"/>
    </row>
    <row r="1023" spans="1:7" ht="20.100000000000001" customHeight="1" x14ac:dyDescent="0.25">
      <c r="A1023" s="22"/>
      <c r="B1023" s="2" t="s">
        <v>1017</v>
      </c>
      <c r="C1023" s="49">
        <f t="shared" si="18"/>
        <v>0.6</v>
      </c>
      <c r="D1023" s="9">
        <v>0.2</v>
      </c>
      <c r="E1023" s="44">
        <f>D1023*30000</f>
        <v>6000</v>
      </c>
      <c r="F1023" s="22"/>
      <c r="G1023" s="22"/>
    </row>
    <row r="1024" spans="1:7" ht="20.100000000000001" customHeight="1" x14ac:dyDescent="0.25">
      <c r="A1024" s="22"/>
      <c r="B1024" s="2" t="s">
        <v>1018</v>
      </c>
      <c r="C1024" s="49">
        <f t="shared" si="18"/>
        <v>0.78</v>
      </c>
      <c r="D1024" s="9">
        <v>0.26</v>
      </c>
      <c r="E1024" s="44">
        <f>D1024*30000</f>
        <v>7800</v>
      </c>
      <c r="F1024" s="22"/>
      <c r="G1024" s="22"/>
    </row>
    <row r="1025" spans="1:7" ht="20.100000000000001" customHeight="1" x14ac:dyDescent="0.25">
      <c r="A1025" s="22"/>
      <c r="B1025" s="2" t="s">
        <v>1019</v>
      </c>
      <c r="C1025" s="49">
        <f t="shared" si="18"/>
        <v>0.6</v>
      </c>
      <c r="D1025" s="9">
        <v>0.2</v>
      </c>
      <c r="E1025" s="44">
        <f>D1025*30000</f>
        <v>6000</v>
      </c>
      <c r="F1025" s="22"/>
      <c r="G1025" s="22"/>
    </row>
    <row r="1026" spans="1:7" ht="20.100000000000001" customHeight="1" x14ac:dyDescent="0.25">
      <c r="A1026" s="22"/>
      <c r="B1026" s="7" t="s">
        <v>1020</v>
      </c>
      <c r="C1026" s="49"/>
      <c r="D1026" s="8"/>
      <c r="E1026" s="41"/>
      <c r="F1026" s="22"/>
      <c r="G1026" s="22"/>
    </row>
    <row r="1027" spans="1:7" ht="20.100000000000001" customHeight="1" x14ac:dyDescent="0.25">
      <c r="A1027" s="22"/>
      <c r="B1027" s="2" t="s">
        <v>1021</v>
      </c>
      <c r="C1027" s="49">
        <f t="shared" si="18"/>
        <v>6.39</v>
      </c>
      <c r="D1027" s="11">
        <v>142</v>
      </c>
      <c r="E1027" s="42">
        <f>D1027*450</f>
        <v>63900</v>
      </c>
      <c r="F1027" s="22"/>
      <c r="G1027" s="22"/>
    </row>
    <row r="1028" spans="1:7" ht="20.100000000000001" customHeight="1" x14ac:dyDescent="0.25">
      <c r="A1028" s="22"/>
      <c r="B1028" s="7" t="s">
        <v>1022</v>
      </c>
      <c r="C1028" s="49"/>
      <c r="D1028" s="8"/>
      <c r="E1028" s="41"/>
      <c r="F1028" s="22"/>
      <c r="G1028" s="22"/>
    </row>
    <row r="1029" spans="1:7" ht="20.100000000000001" customHeight="1" x14ac:dyDescent="0.25">
      <c r="A1029" s="22"/>
      <c r="B1029" s="2" t="s">
        <v>1023</v>
      </c>
      <c r="C1029" s="49">
        <f t="shared" si="18"/>
        <v>8.9700000000000006</v>
      </c>
      <c r="D1029" s="17">
        <v>2.99</v>
      </c>
      <c r="E1029" s="44">
        <f>D1029*30000</f>
        <v>89700</v>
      </c>
      <c r="F1029" s="22"/>
      <c r="G1029" s="22"/>
    </row>
    <row r="1030" spans="1:7" ht="20.100000000000001" customHeight="1" x14ac:dyDescent="0.25">
      <c r="A1030" s="22"/>
      <c r="B1030" s="2" t="s">
        <v>1024</v>
      </c>
      <c r="C1030" s="49">
        <f t="shared" si="18"/>
        <v>9.69</v>
      </c>
      <c r="D1030" s="17">
        <v>3.23</v>
      </c>
      <c r="E1030" s="44">
        <f>D1030*30000</f>
        <v>96900</v>
      </c>
      <c r="F1030" s="22"/>
      <c r="G1030" s="22"/>
    </row>
    <row r="1031" spans="1:7" ht="20.100000000000001" customHeight="1" x14ac:dyDescent="0.25">
      <c r="A1031" s="22"/>
      <c r="B1031" s="2" t="s">
        <v>1025</v>
      </c>
      <c r="C1031" s="49">
        <f t="shared" si="18"/>
        <v>4.38</v>
      </c>
      <c r="D1031" s="17">
        <v>1.46</v>
      </c>
      <c r="E1031" s="44">
        <f>D1031*30000</f>
        <v>43800</v>
      </c>
      <c r="F1031" s="22"/>
      <c r="G1031" s="22"/>
    </row>
    <row r="1032" spans="1:7" ht="20.100000000000001" customHeight="1" x14ac:dyDescent="0.25">
      <c r="A1032" s="22"/>
      <c r="B1032" s="2" t="s">
        <v>1026</v>
      </c>
      <c r="C1032" s="49">
        <f t="shared" si="18"/>
        <v>5.34</v>
      </c>
      <c r="D1032" s="17">
        <v>1.78</v>
      </c>
      <c r="E1032" s="44">
        <f>D1032*30000</f>
        <v>53400</v>
      </c>
      <c r="F1032" s="22"/>
      <c r="G1032" s="22"/>
    </row>
    <row r="1033" spans="1:7" ht="20.100000000000001" customHeight="1" x14ac:dyDescent="0.25">
      <c r="A1033" s="22"/>
      <c r="B1033" s="2" t="s">
        <v>1027</v>
      </c>
      <c r="C1033" s="49">
        <f t="shared" ref="C1033:C1050" si="19">E1033/10000</f>
        <v>4.95</v>
      </c>
      <c r="D1033" s="17">
        <v>1.65</v>
      </c>
      <c r="E1033" s="44">
        <f>D1033*30000</f>
        <v>49500</v>
      </c>
      <c r="F1033" s="22"/>
      <c r="G1033" s="22"/>
    </row>
    <row r="1034" spans="1:7" ht="20.100000000000001" customHeight="1" x14ac:dyDescent="0.25">
      <c r="A1034" s="22"/>
      <c r="B1034" s="2" t="s">
        <v>1028</v>
      </c>
      <c r="C1034" s="49">
        <f t="shared" si="19"/>
        <v>10.199999999999999</v>
      </c>
      <c r="D1034" s="17">
        <v>3.4</v>
      </c>
      <c r="E1034" s="44">
        <f>D1034*30000</f>
        <v>102000</v>
      </c>
      <c r="F1034" s="22"/>
      <c r="G1034" s="22"/>
    </row>
    <row r="1035" spans="1:7" ht="20.100000000000001" customHeight="1" x14ac:dyDescent="0.25">
      <c r="A1035" s="22"/>
      <c r="B1035" s="2" t="s">
        <v>1029</v>
      </c>
      <c r="C1035" s="49">
        <f t="shared" si="19"/>
        <v>5.01</v>
      </c>
      <c r="D1035" s="17">
        <v>1.67</v>
      </c>
      <c r="E1035" s="44">
        <f>D1035*30000</f>
        <v>50100</v>
      </c>
      <c r="F1035" s="22"/>
      <c r="G1035" s="22"/>
    </row>
    <row r="1036" spans="1:7" ht="20.100000000000001" customHeight="1" x14ac:dyDescent="0.25">
      <c r="A1036" s="22"/>
      <c r="B1036" s="2" t="s">
        <v>1030</v>
      </c>
      <c r="C1036" s="49">
        <f t="shared" si="19"/>
        <v>5.01</v>
      </c>
      <c r="D1036" s="17">
        <v>1.67</v>
      </c>
      <c r="E1036" s="44">
        <f>D1036*30000</f>
        <v>50100</v>
      </c>
      <c r="F1036" s="22"/>
      <c r="G1036" s="22"/>
    </row>
    <row r="1037" spans="1:7" ht="20.100000000000001" customHeight="1" x14ac:dyDescent="0.25">
      <c r="A1037" s="22"/>
      <c r="B1037" s="2" t="s">
        <v>1031</v>
      </c>
      <c r="C1037" s="49">
        <f t="shared" si="19"/>
        <v>4.3499999999999996</v>
      </c>
      <c r="D1037" s="17">
        <v>1.45</v>
      </c>
      <c r="E1037" s="44">
        <f>D1037*30000</f>
        <v>43500</v>
      </c>
      <c r="F1037" s="22"/>
      <c r="G1037" s="22"/>
    </row>
    <row r="1038" spans="1:7" ht="20.100000000000001" customHeight="1" x14ac:dyDescent="0.25">
      <c r="A1038" s="22"/>
      <c r="B1038" s="2" t="s">
        <v>1032</v>
      </c>
      <c r="C1038" s="49">
        <f t="shared" si="19"/>
        <v>3.78</v>
      </c>
      <c r="D1038" s="17">
        <v>1.26</v>
      </c>
      <c r="E1038" s="44">
        <f t="shared" ref="E1038:E1039" si="20">D1038*30000</f>
        <v>37800</v>
      </c>
      <c r="F1038" s="22"/>
      <c r="G1038" s="22"/>
    </row>
    <row r="1039" spans="1:7" ht="20.100000000000001" customHeight="1" x14ac:dyDescent="0.25">
      <c r="A1039" s="22"/>
      <c r="B1039" s="2" t="s">
        <v>1033</v>
      </c>
      <c r="C1039" s="49">
        <f t="shared" si="19"/>
        <v>4.17</v>
      </c>
      <c r="D1039" s="17">
        <v>1.39</v>
      </c>
      <c r="E1039" s="44">
        <f t="shared" si="20"/>
        <v>41700</v>
      </c>
      <c r="F1039" s="22"/>
      <c r="G1039" s="22"/>
    </row>
    <row r="1040" spans="1:7" ht="20.100000000000001" customHeight="1" x14ac:dyDescent="0.25">
      <c r="A1040" s="22"/>
      <c r="B1040" s="7" t="s">
        <v>1034</v>
      </c>
      <c r="C1040" s="49">
        <f t="shared" si="19"/>
        <v>0</v>
      </c>
      <c r="D1040" s="8"/>
      <c r="E1040" s="41"/>
      <c r="F1040" s="22"/>
      <c r="G1040" s="22"/>
    </row>
    <row r="1041" spans="1:7" ht="20.100000000000001" customHeight="1" x14ac:dyDescent="0.25">
      <c r="A1041" s="22"/>
      <c r="B1041" s="2" t="s">
        <v>1035</v>
      </c>
      <c r="C1041" s="49">
        <f t="shared" si="19"/>
        <v>1.2375</v>
      </c>
      <c r="D1041" s="11">
        <v>27.5</v>
      </c>
      <c r="E1041" s="44">
        <f>D1041*450</f>
        <v>12375</v>
      </c>
      <c r="F1041" s="22"/>
      <c r="G1041" s="22"/>
    </row>
    <row r="1042" spans="1:7" ht="20.100000000000001" customHeight="1" x14ac:dyDescent="0.25">
      <c r="A1042" s="22"/>
      <c r="B1042" s="2" t="s">
        <v>1036</v>
      </c>
      <c r="C1042" s="49">
        <f t="shared" si="19"/>
        <v>2.8125</v>
      </c>
      <c r="D1042" s="11">
        <v>62.5</v>
      </c>
      <c r="E1042" s="44">
        <f>D1042*450</f>
        <v>28125</v>
      </c>
      <c r="F1042" s="22"/>
      <c r="G1042" s="22"/>
    </row>
    <row r="1043" spans="1:7" ht="20.100000000000001" customHeight="1" x14ac:dyDescent="0.25">
      <c r="A1043" s="22"/>
      <c r="B1043" s="7" t="s">
        <v>1037</v>
      </c>
      <c r="C1043" s="49"/>
      <c r="D1043" s="8"/>
      <c r="E1043" s="41"/>
      <c r="F1043" s="22"/>
      <c r="G1043" s="22"/>
    </row>
    <row r="1044" spans="1:7" ht="20.100000000000001" customHeight="1" x14ac:dyDescent="0.25">
      <c r="A1044" s="22"/>
      <c r="B1044" s="7" t="s">
        <v>1038</v>
      </c>
      <c r="C1044" s="49"/>
      <c r="D1044" s="8"/>
      <c r="E1044" s="41"/>
      <c r="F1044" s="22"/>
      <c r="G1044" s="22"/>
    </row>
    <row r="1045" spans="1:7" ht="20.100000000000001" customHeight="1" x14ac:dyDescent="0.25">
      <c r="A1045" s="22"/>
      <c r="B1045" s="18" t="s">
        <v>1039</v>
      </c>
      <c r="C1045" s="49"/>
      <c r="D1045" s="8"/>
      <c r="E1045" s="41"/>
      <c r="F1045" s="22"/>
      <c r="G1045" s="22"/>
    </row>
    <row r="1046" spans="1:7" ht="20.100000000000001" customHeight="1" x14ac:dyDescent="0.25">
      <c r="A1046" s="22"/>
      <c r="B1046" s="19" t="s">
        <v>1040</v>
      </c>
      <c r="C1046" s="49">
        <f t="shared" si="19"/>
        <v>250.95</v>
      </c>
      <c r="D1046" s="20">
        <v>8365</v>
      </c>
      <c r="E1046" s="46">
        <f>D1046*300</f>
        <v>2509500</v>
      </c>
      <c r="F1046" s="22"/>
      <c r="G1046" s="22"/>
    </row>
    <row r="1047" spans="1:7" ht="20.100000000000001" customHeight="1" x14ac:dyDescent="0.25">
      <c r="A1047" s="22"/>
      <c r="B1047" s="21" t="s">
        <v>1041</v>
      </c>
      <c r="C1047" s="49">
        <f t="shared" si="19"/>
        <v>298.5</v>
      </c>
      <c r="D1047" s="20">
        <v>9950</v>
      </c>
      <c r="E1047" s="46">
        <f>D1047*300</f>
        <v>2985000</v>
      </c>
      <c r="F1047" s="22"/>
      <c r="G1047" s="22"/>
    </row>
    <row r="1048" spans="1:7" ht="20.100000000000001" customHeight="1" x14ac:dyDescent="0.25">
      <c r="A1048" s="22"/>
      <c r="B1048" s="19" t="s">
        <v>1042</v>
      </c>
      <c r="C1048" s="49">
        <f t="shared" si="19"/>
        <v>259.5</v>
      </c>
      <c r="D1048" s="20">
        <v>8650</v>
      </c>
      <c r="E1048" s="46">
        <f>D1048*300</f>
        <v>2595000</v>
      </c>
      <c r="F1048" s="22"/>
      <c r="G1048" s="22"/>
    </row>
    <row r="1049" spans="1:7" ht="20.100000000000001" customHeight="1" x14ac:dyDescent="0.25">
      <c r="A1049" s="22"/>
      <c r="B1049" s="19" t="s">
        <v>1043</v>
      </c>
      <c r="C1049" s="49">
        <f t="shared" si="19"/>
        <v>276.45</v>
      </c>
      <c r="D1049" s="20">
        <v>9215</v>
      </c>
      <c r="E1049" s="46">
        <f>D1049*300</f>
        <v>2764500</v>
      </c>
      <c r="F1049" s="22"/>
      <c r="G1049" s="22"/>
    </row>
    <row r="1050" spans="1:7" ht="20.100000000000001" customHeight="1" x14ac:dyDescent="0.25">
      <c r="A1050" s="22"/>
      <c r="B1050" s="21" t="s">
        <v>1044</v>
      </c>
      <c r="C1050" s="49">
        <f t="shared" si="19"/>
        <v>306.75</v>
      </c>
      <c r="D1050" s="20">
        <v>10225</v>
      </c>
      <c r="E1050" s="42">
        <f>D1050*300</f>
        <v>3067500</v>
      </c>
      <c r="F1050" s="22"/>
      <c r="G1050" s="22"/>
    </row>
    <row r="1051" spans="1:7" ht="20.100000000000001" customHeight="1" x14ac:dyDescent="0.25"/>
    <row r="1052" spans="1:7" ht="20.100000000000001" customHeight="1" x14ac:dyDescent="0.25"/>
    <row r="1053" spans="1:7" ht="20.100000000000001" customHeight="1" x14ac:dyDescent="0.25"/>
  </sheetData>
  <sheetProtection password="8D32" sheet="1" objects="1" scenarios="1" autoFilter="0"/>
  <autoFilter ref="B6:E1050"/>
  <mergeCells count="1">
    <mergeCell ref="B1:E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2016-04-29T10:10:57Z</dcterms:created>
  <dcterms:modified xsi:type="dcterms:W3CDTF">2016-07-01T08:27:38Z</dcterms:modified>
</cp:coreProperties>
</file>